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財務情報（年度）Financial Statements (F" sheetId="1" r:id="rId4"/>
    <sheet state="visible" name="財務情報（四半期）Financial Statements Q" sheetId="2" r:id="rId5"/>
    <sheet state="visible" name="Sustainability" sheetId="3" r:id="rId6"/>
    <sheet state="visible" name="Sustainability (English)" sheetId="4" r:id="rId7"/>
    <sheet state="hidden" name="Sustainability (English) ★" sheetId="5" r:id="rId8"/>
  </sheets>
  <definedNames/>
  <calcPr/>
</workbook>
</file>

<file path=xl/sharedStrings.xml><?xml version="1.0" encoding="utf-8"?>
<sst xmlns="http://schemas.openxmlformats.org/spreadsheetml/2006/main" count="1066" uniqueCount="513">
  <si>
    <t>財務情報（年度）Financial Statements (FY)</t>
  </si>
  <si>
    <t>単位：百万円/ Unit: million yen</t>
  </si>
  <si>
    <t>会計期間（1月1日～12月31日）</t>
  </si>
  <si>
    <t>Accouting period (January 1 - December 30)</t>
  </si>
  <si>
    <r>
      <rPr>
        <rFont val="Arial"/>
        <color theme="1"/>
      </rPr>
      <t xml:space="preserve">FY02/2017
</t>
    </r>
    <r>
      <rPr>
        <rFont val="Arial"/>
        <color theme="1"/>
        <sz val="8.0"/>
      </rPr>
      <t>（※単体）</t>
    </r>
  </si>
  <si>
    <r>
      <rPr>
        <rFont val="Arial"/>
        <color theme="1"/>
      </rPr>
      <t xml:space="preserve">FY02/2018
</t>
    </r>
    <r>
      <rPr>
        <rFont val="Arial"/>
        <color theme="1"/>
        <sz val="8.0"/>
      </rPr>
      <t>（※単体）</t>
    </r>
  </si>
  <si>
    <r>
      <rPr>
        <rFont val="Arial"/>
        <color theme="1"/>
      </rPr>
      <t xml:space="preserve">FY12/2018
</t>
    </r>
    <r>
      <rPr>
        <rFont val="Arial"/>
        <color theme="1"/>
        <sz val="8.0"/>
      </rPr>
      <t>（※10ヶ月）</t>
    </r>
  </si>
  <si>
    <t>FY12/2019</t>
  </si>
  <si>
    <t>FY12/2020</t>
  </si>
  <si>
    <t>FY12/2021</t>
  </si>
  <si>
    <t>FY12/2022</t>
  </si>
  <si>
    <t>FY12/2023</t>
  </si>
  <si>
    <t>連結損益計算書</t>
  </si>
  <si>
    <t>Consolidated Statements of Income</t>
  </si>
  <si>
    <t>売上高</t>
  </si>
  <si>
    <t>Net sales</t>
  </si>
  <si>
    <t xml:space="preserve">　前年比成長率(%)</t>
  </si>
  <si>
    <t>Year-Over-Year Growth Rate</t>
  </si>
  <si>
    <t>－</t>
  </si>
  <si>
    <t xml:space="preserve">　C&amp;Eストック売上高</t>
  </si>
  <si>
    <t xml:space="preserve">　C&amp;E stock type sales</t>
  </si>
  <si>
    <t xml:space="preserve">　C&amp;Eフロー売上高</t>
  </si>
  <si>
    <t xml:space="preserve">　C&amp;E flow type sales</t>
  </si>
  <si>
    <t xml:space="preserve">　TPF売上高</t>
  </si>
  <si>
    <t xml:space="preserve">　TPF sales</t>
  </si>
  <si>
    <t>売上総利益</t>
  </si>
  <si>
    <t>Gross profit</t>
  </si>
  <si>
    <t>営業利益</t>
  </si>
  <si>
    <t>Operating income</t>
  </si>
  <si>
    <t xml:space="preserve">　Year-Over-Year Growth Rate</t>
  </si>
  <si>
    <t>営業外収益</t>
  </si>
  <si>
    <t>Non-operating income</t>
  </si>
  <si>
    <t>営業外費用</t>
  </si>
  <si>
    <t>Non-operating expenses</t>
  </si>
  <si>
    <t>経常利益</t>
  </si>
  <si>
    <t>Ordinary income</t>
  </si>
  <si>
    <t>特別利益</t>
  </si>
  <si>
    <t>Extraordinary income</t>
  </si>
  <si>
    <t>特別損失</t>
  </si>
  <si>
    <t>Extraordinary loss</t>
  </si>
  <si>
    <t>税金等調整前当期純利益</t>
  </si>
  <si>
    <t>Income before income taxes and minority interests</t>
  </si>
  <si>
    <t>当期純利益</t>
  </si>
  <si>
    <t>Net Income</t>
  </si>
  <si>
    <t>親会社株主に帰属する当期純利益</t>
  </si>
  <si>
    <t>Profit attributable to shareholders of parent</t>
  </si>
  <si>
    <t>※2018年12月は決算期変更により10ヶ月間の決算となっています。</t>
  </si>
  <si>
    <t>連結貸借対照表 ※</t>
  </si>
  <si>
    <t>Consolidated Balance Sheets *</t>
  </si>
  <si>
    <t>流動資産</t>
  </si>
  <si>
    <t>Current assets</t>
  </si>
  <si>
    <t>固定資産</t>
  </si>
  <si>
    <t>Non-current assets</t>
  </si>
  <si>
    <t>総資産</t>
  </si>
  <si>
    <t>Total assets</t>
  </si>
  <si>
    <t>流動負債</t>
  </si>
  <si>
    <t>Current liabilities</t>
  </si>
  <si>
    <t>固定負債</t>
  </si>
  <si>
    <t>Non-current liabilities</t>
  </si>
  <si>
    <t>資本金</t>
  </si>
  <si>
    <t>Capital stock</t>
  </si>
  <si>
    <t>株主資本</t>
  </si>
  <si>
    <t>Total shareholders' equity</t>
  </si>
  <si>
    <t>純資産</t>
  </si>
  <si>
    <t>Total net assets</t>
  </si>
  <si>
    <t>自己資本比率(%)</t>
  </si>
  <si>
    <t>Equity capital raito(%)</t>
  </si>
  <si>
    <t>連結キャッシュ・フロー計算書</t>
  </si>
  <si>
    <t>Consolidated Statements of Cash Flows</t>
  </si>
  <si>
    <t>営業活動によるキャッシュ・フロー</t>
  </si>
  <si>
    <t>Cash flow from operating activities</t>
  </si>
  <si>
    <t>投資活動によるキャッシュ・フロー</t>
  </si>
  <si>
    <t>Cash flow from investing activities</t>
  </si>
  <si>
    <t>財務活動によるキャッシュ・フロー</t>
  </si>
  <si>
    <t xml:space="preserve">  Cash flow from financing activities</t>
  </si>
  <si>
    <t>経営指標</t>
  </si>
  <si>
    <t>Management index</t>
  </si>
  <si>
    <t>EPS(1株あたり純利益) (円)</t>
  </si>
  <si>
    <t>Earnings Per Share (yen)</t>
  </si>
  <si>
    <t>BPS(1株あたり純資産) (円)</t>
  </si>
  <si>
    <t>Book value Per Share (yen)</t>
  </si>
  <si>
    <t>売上高営業利益率 (％)</t>
  </si>
  <si>
    <t>Operating profit margin (％)</t>
  </si>
  <si>
    <t>上位顧客の売上高占有率(％)</t>
  </si>
  <si>
    <t>Customer Concentration, as % of Total Revenues</t>
  </si>
  <si>
    <t xml:space="preserve">　上位5顧客</t>
  </si>
  <si>
    <t xml:space="preserve"> Top 5 Customers</t>
  </si>
  <si>
    <t>18.8％</t>
  </si>
  <si>
    <t xml:space="preserve">　上位10顧客</t>
  </si>
  <si>
    <t xml:space="preserve"> Top 10 Customers</t>
  </si>
  <si>
    <t>28.4％</t>
  </si>
  <si>
    <t xml:space="preserve">　上位20顧客</t>
  </si>
  <si>
    <t xml:space="preserve"> Top 20 Customers</t>
  </si>
  <si>
    <t>42.1％</t>
  </si>
  <si>
    <t>※2018年12月は決算期変更により10ヶ月間の決算となっています。
※2018年12月3日付で普通株式1株につき1,000株の割合、2020年3月31日付で普通株式1株につき20株の割合で株式分割を行っていますが、FY12/2018の期首に当該株式分割が行われたと仮定し、１株当たり純資産額及び１株当たり当期純利益金額を算定しています。</t>
  </si>
  <si>
    <t>単位　社/company、万円/10,000yen</t>
  </si>
  <si>
    <t>KPI</t>
  </si>
  <si>
    <t>ストック型顧客数</t>
  </si>
  <si>
    <t>stock type clients</t>
  </si>
  <si>
    <t>月額平均顧客単価（ARPU）</t>
  </si>
  <si>
    <t>Average Revenue Per User</t>
  </si>
  <si>
    <t>財務情報（四半期）Financial Statements (Q)</t>
  </si>
  <si>
    <r>
      <rPr>
        <rFont val="Arial"/>
        <color theme="1"/>
        <sz val="8.0"/>
      </rPr>
      <t>FY2020</t>
    </r>
    <r>
      <rPr>
        <rFont val="Arial"/>
        <color theme="1"/>
      </rPr>
      <t xml:space="preserve">
1Q</t>
    </r>
  </si>
  <si>
    <r>
      <rPr>
        <rFont val="Arial"/>
        <color theme="1"/>
        <sz val="8.0"/>
      </rPr>
      <t xml:space="preserve">FY2020
</t>
    </r>
    <r>
      <rPr>
        <rFont val="Arial"/>
        <color theme="1"/>
      </rPr>
      <t>2Q</t>
    </r>
  </si>
  <si>
    <r>
      <rPr>
        <rFont val="Arial"/>
        <color theme="1"/>
        <sz val="8.0"/>
      </rPr>
      <t xml:space="preserve">FY2020
</t>
    </r>
    <r>
      <rPr>
        <rFont val="Arial"/>
        <color theme="1"/>
      </rPr>
      <t>3Q</t>
    </r>
  </si>
  <si>
    <r>
      <rPr>
        <rFont val="Arial"/>
        <color theme="1"/>
        <sz val="8.0"/>
      </rPr>
      <t xml:space="preserve">FY2020
</t>
    </r>
    <r>
      <rPr>
        <rFont val="Arial"/>
        <color theme="1"/>
      </rPr>
      <t>4Q</t>
    </r>
  </si>
  <si>
    <r>
      <rPr>
        <rFont val="Arial"/>
        <color theme="1"/>
        <sz val="8.0"/>
      </rPr>
      <t xml:space="preserve">FY2020
</t>
    </r>
    <r>
      <rPr>
        <rFont val="Arial"/>
        <color theme="1"/>
        <sz val="9.0"/>
      </rPr>
      <t>FULL YEAR</t>
    </r>
  </si>
  <si>
    <r>
      <rPr>
        <rFont val="Arial"/>
        <color theme="1"/>
        <sz val="8.0"/>
      </rPr>
      <t>FY2021</t>
    </r>
    <r>
      <rPr>
        <rFont val="Arial"/>
        <color theme="1"/>
      </rPr>
      <t xml:space="preserve">
1Q</t>
    </r>
  </si>
  <si>
    <r>
      <rPr>
        <rFont val="Arial"/>
        <color theme="1"/>
        <sz val="8.0"/>
      </rPr>
      <t xml:space="preserve">FY2021
</t>
    </r>
    <r>
      <rPr>
        <rFont val="Arial"/>
        <color theme="1"/>
      </rPr>
      <t>2Q</t>
    </r>
  </si>
  <si>
    <r>
      <rPr>
        <rFont val="Arial"/>
        <color theme="1"/>
        <sz val="8.0"/>
      </rPr>
      <t xml:space="preserve">FY2021
</t>
    </r>
    <r>
      <rPr>
        <rFont val="Arial"/>
        <color theme="1"/>
      </rPr>
      <t>3Q</t>
    </r>
  </si>
  <si>
    <r>
      <rPr>
        <rFont val="Arial"/>
        <color theme="1"/>
        <sz val="8.0"/>
      </rPr>
      <t xml:space="preserve">FY2021
</t>
    </r>
    <r>
      <rPr>
        <rFont val="Arial"/>
        <color theme="1"/>
      </rPr>
      <t>4Q</t>
    </r>
  </si>
  <si>
    <r>
      <rPr>
        <rFont val="Arial"/>
        <color theme="1"/>
        <sz val="8.0"/>
      </rPr>
      <t>FY2021</t>
    </r>
    <r>
      <rPr>
        <rFont val="Arial"/>
        <color theme="1"/>
      </rPr>
      <t xml:space="preserve">
</t>
    </r>
    <r>
      <rPr>
        <rFont val="Arial"/>
        <color theme="1"/>
        <sz val="9.0"/>
      </rPr>
      <t>FULL YEAR</t>
    </r>
  </si>
  <si>
    <r>
      <rPr>
        <rFont val="Arial"/>
        <color theme="1"/>
        <sz val="8.0"/>
      </rPr>
      <t>FY2022</t>
    </r>
    <r>
      <rPr>
        <rFont val="Arial"/>
        <color theme="1"/>
      </rPr>
      <t xml:space="preserve">
1Q</t>
    </r>
  </si>
  <si>
    <r>
      <rPr>
        <rFont val="Arial"/>
        <color theme="1"/>
        <sz val="8.0"/>
      </rPr>
      <t>FY2022</t>
    </r>
    <r>
      <rPr>
        <rFont val="Arial"/>
        <color theme="1"/>
      </rPr>
      <t xml:space="preserve">
2Q</t>
    </r>
  </si>
  <si>
    <r>
      <rPr>
        <rFont val="Arial"/>
        <color theme="1"/>
        <sz val="8.0"/>
      </rPr>
      <t>FY2022</t>
    </r>
    <r>
      <rPr>
        <rFont val="Arial"/>
        <color theme="1"/>
      </rPr>
      <t xml:space="preserve">
3Q</t>
    </r>
  </si>
  <si>
    <r>
      <rPr>
        <rFont val="Arial"/>
        <color theme="1"/>
        <sz val="8.0"/>
      </rPr>
      <t>FY2022</t>
    </r>
    <r>
      <rPr>
        <rFont val="Arial"/>
        <color theme="1"/>
      </rPr>
      <t xml:space="preserve">
4Q</t>
    </r>
  </si>
  <si>
    <r>
      <rPr>
        <rFont val="Arial"/>
        <color theme="1"/>
        <sz val="8.0"/>
      </rPr>
      <t>FY2022</t>
    </r>
    <r>
      <rPr>
        <rFont val="Arial"/>
        <color theme="1"/>
      </rPr>
      <t xml:space="preserve">
</t>
    </r>
    <r>
      <rPr>
        <rFont val="Arial"/>
        <color theme="1"/>
        <sz val="9.0"/>
      </rPr>
      <t>FULL YEAR</t>
    </r>
  </si>
  <si>
    <r>
      <rPr>
        <rFont val="Arial"/>
        <color theme="1"/>
        <sz val="8.0"/>
      </rPr>
      <t>FY2023</t>
    </r>
    <r>
      <rPr>
        <rFont val="Arial"/>
        <color theme="1"/>
      </rPr>
      <t xml:space="preserve">
1Q</t>
    </r>
  </si>
  <si>
    <r>
      <rPr>
        <rFont val="Arial"/>
        <color theme="1"/>
        <sz val="8.0"/>
      </rPr>
      <t>FY2023</t>
    </r>
    <r>
      <rPr>
        <rFont val="Arial"/>
        <color theme="1"/>
      </rPr>
      <t xml:space="preserve">
2Q</t>
    </r>
  </si>
  <si>
    <r>
      <rPr>
        <rFont val="Arial"/>
        <color theme="1"/>
        <sz val="8.0"/>
      </rPr>
      <t>FY2023</t>
    </r>
    <r>
      <rPr>
        <rFont val="Arial"/>
        <color theme="1"/>
      </rPr>
      <t xml:space="preserve">
3Q</t>
    </r>
  </si>
  <si>
    <r>
      <rPr>
        <rFont val="Arial"/>
        <color theme="1"/>
        <sz val="8.0"/>
      </rPr>
      <t>FY2023</t>
    </r>
    <r>
      <rPr>
        <rFont val="Arial"/>
        <color theme="1"/>
      </rPr>
      <t xml:space="preserve">
4Q</t>
    </r>
  </si>
  <si>
    <r>
      <rPr>
        <rFont val="Arial"/>
        <color theme="1"/>
        <sz val="8.0"/>
      </rPr>
      <t>FY2023</t>
    </r>
    <r>
      <rPr>
        <rFont val="Arial"/>
        <color theme="1"/>
      </rPr>
      <t xml:space="preserve">
FULL YEAR</t>
    </r>
  </si>
  <si>
    <r>
      <rPr>
        <rFont val="Arial"/>
        <color theme="1"/>
        <sz val="8.0"/>
      </rPr>
      <t>FY2024</t>
    </r>
    <r>
      <rPr>
        <rFont val="Arial"/>
        <color theme="1"/>
      </rPr>
      <t xml:space="preserve">
1Q</t>
    </r>
  </si>
  <si>
    <t xml:space="preserve">　前年同期比成長率(%)</t>
  </si>
  <si>
    <t>64.4％</t>
  </si>
  <si>
    <t xml:space="preserve">　前四半期比成長率</t>
  </si>
  <si>
    <t xml:space="preserve">　Sequential Quarter Growth Rate</t>
  </si>
  <si>
    <t>自己資本比率 (%)</t>
  </si>
  <si>
    <t>Equity capital raito (%)</t>
  </si>
  <si>
    <t>Cash flow from financing activities</t>
  </si>
  <si>
    <t>現金及び現金同等物の期末残高</t>
  </si>
  <si>
    <t>Cash and cash equivalents at the end of period</t>
  </si>
  <si>
    <t>23.4％</t>
  </si>
  <si>
    <t>21.1％</t>
  </si>
  <si>
    <t>33.8％</t>
  </si>
  <si>
    <t>30.7％</t>
  </si>
  <si>
    <t>48.2％</t>
  </si>
  <si>
    <t>42.4％</t>
  </si>
  <si>
    <t>Sustainability</t>
  </si>
  <si>
    <t>2019年12月期</t>
  </si>
  <si>
    <t>2020年12月期</t>
  </si>
  <si>
    <t>2021年12月期</t>
  </si>
  <si>
    <t>2022年12月期</t>
  </si>
  <si>
    <t>2023年12月期</t>
  </si>
  <si>
    <t>DX・事業共創</t>
  </si>
  <si>
    <t>DX･事業共創推進に関する指標の推移</t>
  </si>
  <si>
    <r>
      <rPr>
        <rFont val="Arial"/>
        <color rgb="FF434343"/>
        <sz val="10.0"/>
      </rPr>
      <t xml:space="preserve">累計サービス･プロダクト
  開発支援実績 </t>
    </r>
    <r>
      <rPr>
        <rFont val="Arial"/>
        <color rgb="FF434343"/>
        <sz val="8.0"/>
      </rPr>
      <t>(1)</t>
    </r>
  </si>
  <si>
    <t>324</t>
  </si>
  <si>
    <t>418</t>
  </si>
  <si>
    <t>507</t>
  </si>
  <si>
    <t>662</t>
  </si>
  <si>
    <r>
      <rPr>
        <rFont val="Arial"/>
        <color rgb="FF434343"/>
        <sz val="10.0"/>
      </rPr>
      <t>新規事例公開数</t>
    </r>
    <r>
      <rPr>
        <rFont val="Arial"/>
        <color rgb="FF434343"/>
        <sz val="8.0"/>
      </rPr>
      <t xml:space="preserve"> (2)</t>
    </r>
  </si>
  <si>
    <t>ー</t>
  </si>
  <si>
    <r>
      <rPr>
        <rFont val="Arial"/>
        <color rgb="FF434343"/>
        <sz val="10.0"/>
      </rPr>
      <t>付加価値創出額
  （粗利益額）</t>
    </r>
    <r>
      <rPr>
        <rFont val="Arial"/>
        <color rgb="FF434343"/>
        <sz val="8.0"/>
      </rPr>
      <t>(3)</t>
    </r>
  </si>
  <si>
    <t>1,775百万円</t>
  </si>
  <si>
    <t>2,399百万円</t>
  </si>
  <si>
    <r>
      <rPr>
        <rFont val="Arial"/>
        <color rgb="FF434343"/>
        <sz val="10.0"/>
      </rPr>
      <t xml:space="preserve">  3,608</t>
    </r>
    <r>
      <rPr>
        <rFont val="Arial"/>
        <color rgb="FF434343"/>
        <sz val="10.0"/>
      </rPr>
      <t>百万円</t>
    </r>
  </si>
  <si>
    <t xml:space="preserve">  4,540百万円</t>
  </si>
  <si>
    <t>5,942百万円</t>
  </si>
  <si>
    <t>(1) 2012年の創業から各期末月までの累計数（2022年度より継続案件も含む）
(2) 各会計年度の合計数
(3) 各会計年度におけるクリエイティブ&amp;エンジニアリング領域の粗利益額</t>
  </si>
  <si>
    <t>研究開発に関する指標の推移</t>
  </si>
  <si>
    <t>研究開発</t>
  </si>
  <si>
    <t>研究開発費合計</t>
  </si>
  <si>
    <t>8,893千円</t>
  </si>
  <si>
    <t>15,438千円</t>
  </si>
  <si>
    <r>
      <rPr>
        <rFont val="Arial"/>
        <color rgb="FF434343"/>
        <sz val="10.0"/>
      </rPr>
      <t xml:space="preserve">  164,957</t>
    </r>
    <r>
      <rPr>
        <rFont val="Arial"/>
        <color rgb="FF434343"/>
        <sz val="10.0"/>
      </rPr>
      <t>千円</t>
    </r>
  </si>
  <si>
    <t xml:space="preserve">  67,544千円</t>
  </si>
  <si>
    <t>0千円</t>
  </si>
  <si>
    <t xml:space="preserve">  研究開発費合計 (連結)</t>
  </si>
  <si>
    <r>
      <rPr>
        <rFont val="Arial"/>
        <color rgb="FF434343"/>
        <sz val="10.0"/>
      </rPr>
      <t xml:space="preserve">  61,117</t>
    </r>
    <r>
      <rPr>
        <rFont val="Arial"/>
        <color rgb="FF434343"/>
        <sz val="10.0"/>
      </rPr>
      <t>千円</t>
    </r>
  </si>
  <si>
    <r>
      <rPr>
        <rFont val="Arial"/>
        <color rgb="FF434343"/>
        <sz val="10.0"/>
      </rPr>
      <t xml:space="preserve">  107,394</t>
    </r>
    <r>
      <rPr>
        <rFont val="Arial"/>
        <color rgb="FF434343"/>
        <sz val="10.0"/>
      </rPr>
      <t>千円</t>
    </r>
  </si>
  <si>
    <r>
      <rPr>
        <rFont val="Arial"/>
        <color rgb="FF434343"/>
        <sz val="10.0"/>
      </rPr>
      <t xml:space="preserve">  245,622</t>
    </r>
    <r>
      <rPr>
        <rFont val="Arial"/>
        <color rgb="FF434343"/>
        <sz val="10.0"/>
      </rPr>
      <t>千円</t>
    </r>
  </si>
  <si>
    <t xml:space="preserve">  295,336千円</t>
  </si>
  <si>
    <t>227,037千円</t>
  </si>
  <si>
    <t>特許出願数</t>
  </si>
  <si>
    <t>クライアントリレーションシップに関する指標の推移</t>
  </si>
  <si>
    <t>顧客数とARPU</t>
  </si>
  <si>
    <r>
      <rPr>
        <rFont val="Arial"/>
        <color rgb="FF434343"/>
        <sz val="10.0"/>
      </rPr>
      <t>ストック型顧客数</t>
    </r>
    <r>
      <rPr>
        <rFont val="Arial"/>
        <color rgb="FF434343"/>
        <sz val="8.0"/>
      </rPr>
      <t xml:space="preserve"> (1)</t>
    </r>
  </si>
  <si>
    <t>72社</t>
  </si>
  <si>
    <t>85社</t>
  </si>
  <si>
    <r>
      <rPr>
        <rFont val="Arial"/>
        <color rgb="FF434343"/>
        <sz val="10.0"/>
      </rPr>
      <t xml:space="preserve">  95</t>
    </r>
    <r>
      <rPr>
        <rFont val="Arial"/>
        <color rgb="FF434343"/>
        <sz val="10.0"/>
      </rPr>
      <t>社</t>
    </r>
  </si>
  <si>
    <t xml:space="preserve">  110社</t>
  </si>
  <si>
    <t xml:space="preserve">  121社</t>
  </si>
  <si>
    <r>
      <rPr>
        <rFont val="Arial"/>
        <color rgb="FF434343"/>
        <sz val="10.0"/>
      </rPr>
      <t xml:space="preserve">月額平均単価(ARPU) </t>
    </r>
    <r>
      <rPr>
        <rFont val="Arial"/>
        <color rgb="FF434343"/>
        <sz val="8.0"/>
      </rPr>
      <t>(2)</t>
    </r>
  </si>
  <si>
    <t>308万円</t>
  </si>
  <si>
    <t>389万円</t>
  </si>
  <si>
    <r>
      <rPr>
        <rFont val="Arial"/>
        <color rgb="FF434343"/>
        <sz val="10.0"/>
      </rPr>
      <t xml:space="preserve">  475</t>
    </r>
    <r>
      <rPr>
        <rFont val="Arial"/>
        <color rgb="FF434343"/>
        <sz val="10.0"/>
      </rPr>
      <t>万円</t>
    </r>
  </si>
  <si>
    <t>506万円</t>
  </si>
  <si>
    <t>518万円</t>
  </si>
  <si>
    <r>
      <rPr>
        <rFont val="Arial"/>
        <color rgb="FF434343"/>
        <sz val="10.0"/>
      </rPr>
      <t xml:space="preserve">月次平均解約率 </t>
    </r>
    <r>
      <rPr>
        <rFont val="Arial"/>
        <color rgb="FF434343"/>
        <sz val="8.0"/>
      </rPr>
      <t>(3)</t>
    </r>
  </si>
  <si>
    <r>
      <rPr>
        <rFont val="Arial"/>
        <color rgb="FF434343"/>
        <sz val="10.0"/>
      </rPr>
      <t>顧客サーベイスコア</t>
    </r>
    <r>
      <rPr>
        <rFont val="Arial"/>
        <color rgb="FF434343"/>
        <sz val="8.0"/>
      </rPr>
      <t>(4)</t>
    </r>
  </si>
  <si>
    <r>
      <rPr>
        <rFont val="Arial"/>
        <color rgb="FF434343"/>
        <sz val="10.0"/>
      </rPr>
      <t xml:space="preserve">  </t>
    </r>
    <r>
      <rPr>
        <rFont val="Arial"/>
        <color rgb="FF434343"/>
        <sz val="10.0"/>
      </rPr>
      <t>回答数</t>
    </r>
  </si>
  <si>
    <r>
      <rPr>
        <rFont val="Arial"/>
        <color rgb="FF434343"/>
        <sz val="10.0"/>
      </rPr>
      <t xml:space="preserve">  </t>
    </r>
    <r>
      <rPr>
        <rFont val="Arial"/>
        <color rgb="FF434343"/>
        <sz val="10.0"/>
      </rPr>
      <t>回答率</t>
    </r>
  </si>
  <si>
    <r>
      <rPr>
        <rFont val="Arial"/>
        <color rgb="FF434343"/>
        <sz val="10.0"/>
      </rPr>
      <t xml:space="preserve">顧客NPS </t>
    </r>
    <r>
      <rPr>
        <rFont val="Arial"/>
        <color rgb="FF434343"/>
        <sz val="8.0"/>
      </rPr>
      <t>(5)</t>
    </r>
  </si>
  <si>
    <t>27.3p</t>
  </si>
  <si>
    <t>25.4p</t>
  </si>
  <si>
    <t xml:space="preserve">  27.0p</t>
  </si>
  <si>
    <t xml:space="preserve">  24.7p</t>
  </si>
  <si>
    <t>19.1p</t>
  </si>
  <si>
    <t xml:space="preserve">(1) 期末時点の社数
(2) 期中平均単価
(3) 2015年1月から各期末月までの数値を参照、当該期間の離脱社数÷クライアント数の平均値
(4) 2019年12月期は同年10月の結果、2020年12月期は同年11月の結果、2021年12月期以降は年3回の結果平均
(5) NPS®とは「ネット・プロモーター・スコア（Net Promoter Score®）」の略で、顧客ロイヤルティを数値化して測る指標の1つ。「推奨者の正味比率」を意味し、「0～10点で表すとして、この企業（あるいはサービス、商品）を知人に薦める可能性はありますか」という1つの質問を用いて、企業やブランドに対してどれくらい愛着や信頼があるのかをスコア化したもの。
</t>
  </si>
  <si>
    <t>パートナーリレーションシップに関する指標の推移</t>
  </si>
  <si>
    <r>
      <rPr>
        <rFont val="Arial"/>
        <color rgb="FF434343"/>
        <sz val="10.0"/>
      </rPr>
      <t xml:space="preserve">  </t>
    </r>
    <r>
      <rPr>
        <rFont val="Arial"/>
        <color rgb="FF434343"/>
        <sz val="10.0"/>
      </rPr>
      <t>ビジネスパートナー</t>
    </r>
  </si>
  <si>
    <r>
      <rPr>
        <rFont val="Arial"/>
        <color rgb="FF434343"/>
        <sz val="10.0"/>
      </rPr>
      <t xml:space="preserve">  </t>
    </r>
    <r>
      <rPr>
        <rFont val="Arial"/>
        <color rgb="FF434343"/>
        <sz val="10.0"/>
      </rPr>
      <t>発注先数</t>
    </r>
    <r>
      <rPr>
        <rFont val="Arial"/>
        <color rgb="FF434343"/>
        <sz val="10.0"/>
      </rPr>
      <t xml:space="preserve"> (1)</t>
    </r>
  </si>
  <si>
    <r>
      <rPr>
        <rFont val="Arial"/>
        <color rgb="FF434343"/>
        <sz val="10.0"/>
      </rPr>
      <t xml:space="preserve">  81</t>
    </r>
    <r>
      <rPr>
        <rFont val="Arial"/>
        <color rgb="FF434343"/>
        <sz val="10.0"/>
      </rPr>
      <t>件</t>
    </r>
  </si>
  <si>
    <r>
      <rPr>
        <rFont val="Arial"/>
        <color rgb="FF434343"/>
        <sz val="10.0"/>
      </rPr>
      <t xml:space="preserve">  117</t>
    </r>
    <r>
      <rPr>
        <rFont val="Arial"/>
        <color rgb="FF434343"/>
        <sz val="10.0"/>
      </rPr>
      <t>件</t>
    </r>
  </si>
  <si>
    <r>
      <rPr>
        <rFont val="Arial"/>
        <color rgb="FF434343"/>
        <sz val="10.0"/>
      </rPr>
      <t xml:space="preserve">  138</t>
    </r>
    <r>
      <rPr>
        <rFont val="Arial"/>
        <color rgb="FF434343"/>
        <sz val="10.0"/>
      </rPr>
      <t>件</t>
    </r>
  </si>
  <si>
    <t>101件</t>
  </si>
  <si>
    <t>97件</t>
  </si>
  <si>
    <r>
      <rPr>
        <rFont val="Arial"/>
        <color rgb="FF434343"/>
        <sz val="10.0"/>
      </rPr>
      <t xml:space="preserve">  </t>
    </r>
    <r>
      <rPr>
        <rFont val="Arial"/>
        <color rgb="FF434343"/>
        <sz val="10.0"/>
      </rPr>
      <t>投資先</t>
    </r>
  </si>
  <si>
    <r>
      <rPr>
        <rFont val="Arial"/>
        <color rgb="FF434343"/>
        <sz val="10.0"/>
      </rPr>
      <t xml:space="preserve">  </t>
    </r>
    <r>
      <rPr>
        <rFont val="Arial"/>
        <color rgb="FF434343"/>
        <sz val="10.0"/>
      </rPr>
      <t>累計投資先数</t>
    </r>
    <r>
      <rPr>
        <rFont val="Arial"/>
        <color rgb="FF434343"/>
        <sz val="10.0"/>
      </rPr>
      <t xml:space="preserve"> (2)</t>
    </r>
  </si>
  <si>
    <r>
      <rPr>
        <rFont val="Arial"/>
        <color rgb="FF434343"/>
        <sz val="10.0"/>
      </rPr>
      <t xml:space="preserve">  16</t>
    </r>
    <r>
      <rPr>
        <rFont val="Arial"/>
        <color rgb="FF434343"/>
        <sz val="10.0"/>
      </rPr>
      <t>社</t>
    </r>
  </si>
  <si>
    <r>
      <rPr>
        <rFont val="Arial"/>
        <color rgb="FF434343"/>
        <sz val="10.0"/>
      </rPr>
      <t xml:space="preserve">  18</t>
    </r>
    <r>
      <rPr>
        <rFont val="Arial"/>
        <color rgb="FF434343"/>
        <sz val="10.0"/>
      </rPr>
      <t>社</t>
    </r>
  </si>
  <si>
    <r>
      <rPr>
        <rFont val="Arial"/>
        <color rgb="FF434343"/>
        <sz val="10.0"/>
      </rPr>
      <t xml:space="preserve">  23</t>
    </r>
    <r>
      <rPr>
        <rFont val="Arial"/>
        <color rgb="FF434343"/>
        <sz val="10.0"/>
      </rPr>
      <t>社</t>
    </r>
  </si>
  <si>
    <t>24社</t>
  </si>
  <si>
    <r>
      <rPr>
        <rFont val="Arial"/>
        <color rgb="FF434343"/>
        <sz val="10.0"/>
      </rPr>
      <t xml:space="preserve">  </t>
    </r>
    <r>
      <rPr>
        <rFont val="Arial"/>
        <color rgb="FF434343"/>
        <sz val="10.0"/>
      </rPr>
      <t>連携先・提携先</t>
    </r>
  </si>
  <si>
    <r>
      <rPr>
        <rFont val="Arial"/>
        <color rgb="FF434343"/>
        <sz val="10.0"/>
      </rPr>
      <t xml:space="preserve">  </t>
    </r>
    <r>
      <rPr>
        <rFont val="Arial"/>
        <color rgb="FF434343"/>
        <sz val="10.0"/>
      </rPr>
      <t>累計産学連携</t>
    </r>
    <r>
      <rPr>
        <rFont val="Arial"/>
        <color rgb="FF434343"/>
        <sz val="10.0"/>
      </rPr>
      <t>/</t>
    </r>
    <r>
      <rPr>
        <rFont val="Arial"/>
        <color rgb="FF434343"/>
        <sz val="10.0"/>
      </rPr>
      <t>プログラム提供大学数</t>
    </r>
    <r>
      <rPr>
        <rFont val="Arial"/>
        <color rgb="FF434343"/>
        <sz val="10.0"/>
      </rPr>
      <t xml:space="preserve"> (2)</t>
    </r>
  </si>
  <si>
    <r>
      <rPr>
        <rFont val="Arial"/>
        <color rgb="FF434343"/>
        <sz val="10.0"/>
      </rPr>
      <t xml:space="preserve">  6</t>
    </r>
    <r>
      <rPr>
        <rFont val="Arial"/>
        <color rgb="FF434343"/>
        <sz val="10.0"/>
      </rPr>
      <t>校</t>
    </r>
  </si>
  <si>
    <r>
      <rPr>
        <rFont val="Arial"/>
        <color rgb="FF434343"/>
        <sz val="10.0"/>
      </rPr>
      <t xml:space="preserve">  8</t>
    </r>
    <r>
      <rPr>
        <rFont val="Arial"/>
        <color rgb="FF434343"/>
        <sz val="10.0"/>
      </rPr>
      <t>校</t>
    </r>
  </si>
  <si>
    <r>
      <rPr>
        <rFont val="Arial"/>
        <color rgb="FF434343"/>
        <sz val="10.0"/>
      </rPr>
      <t xml:space="preserve">  12</t>
    </r>
    <r>
      <rPr>
        <rFont val="Arial"/>
        <color rgb="FF434343"/>
        <sz val="10.0"/>
      </rPr>
      <t>校</t>
    </r>
  </si>
  <si>
    <r>
      <rPr>
        <rFont val="Arial"/>
        <color rgb="FF434343"/>
        <sz val="10.0"/>
      </rPr>
      <t xml:space="preserve">  12</t>
    </r>
    <r>
      <rPr>
        <rFont val="Arial"/>
        <color rgb="FF434343"/>
        <sz val="10.0"/>
      </rPr>
      <t>校</t>
    </r>
  </si>
  <si>
    <r>
      <rPr>
        <rFont val="Arial"/>
        <color rgb="FF434343"/>
        <sz val="10.0"/>
      </rPr>
      <t xml:space="preserve">  12</t>
    </r>
    <r>
      <rPr>
        <rFont val="Arial"/>
        <color rgb="FF434343"/>
        <sz val="10.0"/>
      </rPr>
      <t>校</t>
    </r>
  </si>
  <si>
    <t>(1) 各会計年度の年間100万円以上の発注先件数
(2) 各期末月までの累計数</t>
  </si>
  <si>
    <t xml:space="preserve">  カスタマーサーベイによるフィードバック</t>
  </si>
  <si>
    <r>
      <rPr>
        <rFont val="Arial"/>
        <color rgb="FF434343"/>
        <sz val="10.0"/>
      </rPr>
      <t>顧客サーベイスコア</t>
    </r>
    <r>
      <rPr>
        <rFont val="Arial"/>
        <color rgb="FF434343"/>
        <sz val="8.0"/>
      </rPr>
      <t>(1)</t>
    </r>
  </si>
  <si>
    <t>Quality（品質）</t>
  </si>
  <si>
    <t>Cost（コスト）</t>
  </si>
  <si>
    <t>Delivery（納期）</t>
  </si>
  <si>
    <t>技術力</t>
  </si>
  <si>
    <t>メンバーモチベーション</t>
  </si>
  <si>
    <t>4.42</t>
  </si>
  <si>
    <t>4.54</t>
  </si>
  <si>
    <t>4.50</t>
  </si>
  <si>
    <t>(1) 2019年12月期は同年10月に、2020年12月期は同年11月に、2021年12月期以降は年3回の結果平均</t>
  </si>
  <si>
    <t>人材・チーム</t>
  </si>
  <si>
    <t>新規社員数の推移</t>
  </si>
  <si>
    <t>新規採用数</t>
  </si>
  <si>
    <t>全体</t>
  </si>
  <si>
    <t>経験者採用数</t>
  </si>
  <si>
    <t>新卒採用数</t>
  </si>
  <si>
    <t>* 対象は株式会社Sun Asterisk</t>
  </si>
  <si>
    <t>人材開発投資額、内部昇格者、資格取得者数の推移</t>
  </si>
  <si>
    <t>Sun*のxseedsプログラム履修者数・修了者数・就職支援数の推移</t>
  </si>
  <si>
    <r>
      <rPr>
        <rFont val="Arial"/>
        <color rgb="FF434343"/>
        <sz val="10.0"/>
      </rPr>
      <t>Sun*のxseedsプログラム履修者数</t>
    </r>
    <r>
      <rPr>
        <rFont val="Arial"/>
        <color rgb="FF434343"/>
        <sz val="8.0"/>
      </rPr>
      <t xml:space="preserve"> (1) </t>
    </r>
  </si>
  <si>
    <r>
      <rPr>
        <rFont val="Arial"/>
        <color rgb="FF434343"/>
        <sz val="10.0"/>
      </rPr>
      <t>Sun*のxseedsプログラム修了者数</t>
    </r>
    <r>
      <rPr>
        <rFont val="Arial"/>
        <color rgb="FF434343"/>
        <sz val="8.0"/>
      </rPr>
      <t xml:space="preserve"> (2) </t>
    </r>
  </si>
  <si>
    <r>
      <rPr>
        <rFont val="Arial"/>
        <color rgb="FF434343"/>
        <sz val="10.0"/>
      </rPr>
      <t>Sun*のxseedsプログラム修了者の就職支援数</t>
    </r>
    <r>
      <rPr>
        <rFont val="Arial"/>
        <color rgb="FF434343"/>
        <sz val="8.0"/>
      </rPr>
      <t xml:space="preserve"> (3) </t>
    </r>
  </si>
  <si>
    <t>(1) 期末時点の履修者数
(2) 期末までの修了者数
(3) 期末までの入社者数</t>
  </si>
  <si>
    <t>多様な人材採用の取り組み</t>
  </si>
  <si>
    <t>社員数</t>
  </si>
  <si>
    <t>男性</t>
  </si>
  <si>
    <t>女性</t>
  </si>
  <si>
    <t>女性比率</t>
  </si>
  <si>
    <r>
      <rPr>
        <rFont val="Arial"/>
        <color rgb="FF434343"/>
        <sz val="10.0"/>
      </rPr>
      <t>管理職数 
(Section Mgr以上)</t>
    </r>
    <r>
      <rPr>
        <rFont val="Arial"/>
        <color rgb="FF434343"/>
        <sz val="8.0"/>
      </rPr>
      <t xml:space="preserve"> (1) </t>
    </r>
  </si>
  <si>
    <r>
      <rPr>
        <rFont val="Arial"/>
        <color rgb="FF434343"/>
        <sz val="10.0"/>
      </rPr>
      <t>国内グローバル社員比率</t>
    </r>
    <r>
      <rPr>
        <rFont val="Arial"/>
        <color rgb="FF434343"/>
        <sz val="8.0"/>
      </rPr>
      <t xml:space="preserve"> (1) </t>
    </r>
  </si>
  <si>
    <t>国内</t>
  </si>
  <si>
    <r>
      <rPr>
        <rFont val="Arial"/>
        <color rgb="FF434343"/>
        <sz val="10.0"/>
      </rPr>
      <t>障がい者雇用率</t>
    </r>
    <r>
      <rPr>
        <rFont val="Arial"/>
        <color rgb="FF434343"/>
        <sz val="8.0"/>
      </rPr>
      <t xml:space="preserve"> (1) </t>
    </r>
  </si>
  <si>
    <r>
      <rPr>
        <rFont val="Arial"/>
        <color rgb="FF434343"/>
        <sz val="10.0"/>
      </rPr>
      <t xml:space="preserve">国内 </t>
    </r>
    <r>
      <rPr>
        <rFont val="Arial"/>
        <color rgb="FF434343"/>
        <sz val="8.0"/>
      </rPr>
      <t xml:space="preserve">(1) </t>
    </r>
  </si>
  <si>
    <t xml:space="preserve">  -</t>
  </si>
  <si>
    <t>-</t>
  </si>
  <si>
    <t>平均年齢</t>
  </si>
  <si>
    <r>
      <rPr>
        <rFont val="Arial"/>
        <color rgb="FF434343"/>
        <sz val="10.0"/>
      </rPr>
      <t xml:space="preserve">国内 </t>
    </r>
    <r>
      <rPr>
        <rFont val="Arial"/>
        <color rgb="FF434343"/>
        <sz val="8.0"/>
      </rPr>
      <t xml:space="preserve">(1) </t>
    </r>
  </si>
  <si>
    <t>国外（ベトナム）</t>
  </si>
  <si>
    <t>26.8</t>
  </si>
  <si>
    <t>27.6</t>
  </si>
  <si>
    <t>(1) 対象は株式会社Sun Asterisk</t>
  </si>
  <si>
    <t>社員エンゲージメントに関する指標の推移</t>
  </si>
  <si>
    <t>エンゲージメントスコア</t>
  </si>
  <si>
    <r>
      <rPr>
        <rFont val="Arial"/>
        <color rgb="FF434343"/>
        <sz val="10.0"/>
      </rPr>
      <t>国内</t>
    </r>
    <r>
      <rPr>
        <rFont val="Arial"/>
        <color rgb="FF434343"/>
        <sz val="8.0"/>
      </rPr>
      <t>(1)</t>
    </r>
  </si>
  <si>
    <t>平均勤続年数</t>
  </si>
  <si>
    <r>
      <rPr>
        <rFont val="Arial"/>
        <color rgb="FF434343"/>
        <sz val="10.0"/>
      </rPr>
      <t>国内</t>
    </r>
    <r>
      <rPr>
        <rFont val="Arial"/>
        <color rgb="FF434343"/>
        <sz val="8.0"/>
      </rPr>
      <t>(1)</t>
    </r>
  </si>
  <si>
    <t>(1)対象は株式会社Sun Asterisk</t>
  </si>
  <si>
    <t>コミュニティ</t>
  </si>
  <si>
    <t>地域社会・コミュニティへの貢献に関する指標の推移</t>
  </si>
  <si>
    <r>
      <rPr>
        <rFont val="Arial"/>
        <color rgb="FF434343"/>
        <sz val="10.0"/>
      </rPr>
      <t>Sun*のxseedsプログラム履修者数</t>
    </r>
    <r>
      <rPr>
        <rFont val="Arial"/>
        <color rgb="FF434343"/>
        <sz val="8.0"/>
      </rPr>
      <t xml:space="preserve"> (1) </t>
    </r>
  </si>
  <si>
    <r>
      <rPr>
        <rFont val="Arial"/>
        <color rgb="FF434343"/>
        <sz val="10.0"/>
      </rPr>
      <t>Sun*のxseedsプログラム修了者数</t>
    </r>
    <r>
      <rPr>
        <rFont val="Arial"/>
        <color rgb="FF434343"/>
        <sz val="8.0"/>
      </rPr>
      <t xml:space="preserve"> (2) </t>
    </r>
  </si>
  <si>
    <r>
      <rPr>
        <rFont val="Arial"/>
        <color rgb="FF434343"/>
        <sz val="10.0"/>
      </rPr>
      <t>Vibloのユーザー数</t>
    </r>
    <r>
      <rPr>
        <rFont val="Arial"/>
        <color rgb="FF434343"/>
        <sz val="8.0"/>
      </rPr>
      <t xml:space="preserve"> (3) </t>
    </r>
  </si>
  <si>
    <r>
      <rPr>
        <rFont val="Arial"/>
        <color rgb="FF434343"/>
        <sz val="10.0"/>
      </rPr>
      <t>Vibloのコンテンツ数</t>
    </r>
    <r>
      <rPr>
        <rFont val="Arial"/>
        <color rgb="FF434343"/>
        <sz val="8.0"/>
      </rPr>
      <t xml:space="preserve"> (3) </t>
    </r>
  </si>
  <si>
    <t>(1) 期末時点の履修者数
(2) 期末までの修了者数
(3) サービスインからの累計数</t>
  </si>
  <si>
    <t>環境</t>
  </si>
  <si>
    <t>環境に関する指標の推移</t>
  </si>
  <si>
    <t>SCOPE1 (kg-CO2)</t>
  </si>
  <si>
    <t>SCOPE2 (kg-CO2)</t>
  </si>
  <si>
    <t>SCOPE1,2合計</t>
  </si>
  <si>
    <t>電気使用量（kwh）</t>
  </si>
  <si>
    <t>CO2排出量原単位</t>
  </si>
  <si>
    <t>*対象は国内4法人
*SCOPE1はオフィスにおけるガス直接使用にかかる二酸化炭素排出量
*SCOPE2はオフィスにおける電気使用にかかる二酸化炭素排出量
*各年度のCO2排出係数は集計時点での最新公開数値で計算
（以下は2022年12月期の算出時の各拠点の値）
・神田：0.538kg-CO2/kwh
・両国：0.441kg-CO2/kwh
・大手町：0.441kg-CO2/kwh（2022年6月～）
・四谷：0.441kg-CO2/kwh
・赤坂(daiwa)：0.480kg-CO2/kwh
・赤坂(ルーセント)：0.452kg-CO2/kwh
・天神：0.385kg-CO2/kwh
*神田、両国は2022年5月まで発生、大手町は2022年6月より発生。
*CO2排出量原単位はCO2排出量/連結売上高(億円)</t>
  </si>
  <si>
    <t>コーポレート・ ガバナンス</t>
  </si>
  <si>
    <t>取締役会および監査等委員会の構成、経験・専門性</t>
  </si>
  <si>
    <t>氏名</t>
  </si>
  <si>
    <t>役職</t>
  </si>
  <si>
    <t>属性</t>
  </si>
  <si>
    <t>経験・専門性</t>
  </si>
  <si>
    <t>独立性</t>
  </si>
  <si>
    <t>男性:M
女性:F</t>
  </si>
  <si>
    <r>
      <rPr>
        <rFont val="Arial"/>
        <color rgb="FF434343"/>
        <sz val="10.0"/>
      </rPr>
      <t>企業の</t>
    </r>
    <r>
      <rPr>
        <rFont val="Arial"/>
        <color rgb="FF434343"/>
        <sz val="10.0"/>
      </rPr>
      <t xml:space="preserve">CEO
</t>
    </r>
    <r>
      <rPr>
        <rFont val="Arial"/>
        <color rgb="FF434343"/>
        <sz val="10.0"/>
      </rPr>
      <t>／経営トップ</t>
    </r>
  </si>
  <si>
    <t>当社事業
／業界経験</t>
  </si>
  <si>
    <t>デジタル／
テクノロジー</t>
  </si>
  <si>
    <t>マーケティング
／セールス</t>
  </si>
  <si>
    <t>グローバル</t>
  </si>
  <si>
    <t>人事・
人材開発</t>
  </si>
  <si>
    <t>財務・会計</t>
  </si>
  <si>
    <t>コンプライアンス／リスク管理</t>
  </si>
  <si>
    <t>小林 泰平</t>
  </si>
  <si>
    <t>代表取締役</t>
  </si>
  <si>
    <t>M</t>
  </si>
  <si>
    <t>●</t>
  </si>
  <si>
    <t>服部 裕輔</t>
  </si>
  <si>
    <t>取締役</t>
  </si>
  <si>
    <t>梅田 琢也</t>
  </si>
  <si>
    <t>平井 誠人</t>
  </si>
  <si>
    <t>二本柳 健</t>
  </si>
  <si>
    <t>取締役
常勤監査等委員</t>
  </si>
  <si>
    <t>小澤 稔弘</t>
  </si>
  <si>
    <t>社外取締役
監査等委員</t>
  </si>
  <si>
    <t>石井 絵梨子</t>
  </si>
  <si>
    <t>F</t>
  </si>
  <si>
    <t>石渡　万希子</t>
  </si>
  <si>
    <t>社外取締役</t>
  </si>
  <si>
    <t>（注）上記は各取締役の有するすべてのスキル・経験・能力・その他の知見や素養を表しているものではありません。</t>
  </si>
  <si>
    <t>役員区分ごとの報酬等</t>
  </si>
  <si>
    <t>役員区分</t>
  </si>
  <si>
    <t>報酬等の総額</t>
  </si>
  <si>
    <t xml:space="preserve">報酬等の種類別の総額(百万円)        </t>
  </si>
  <si>
    <t>対象となる
役員の員数(名)</t>
  </si>
  <si>
    <t>基本報酬</t>
  </si>
  <si>
    <t>業績連動
報酬等</t>
  </si>
  <si>
    <t>非金銭報酬等</t>
  </si>
  <si>
    <t>取締役
（監査等委員を除く）
（うち社外取締役）</t>
  </si>
  <si>
    <t>118
（3）</t>
  </si>
  <si>
    <t>62
（3）</t>
  </si>
  <si>
    <t>56
（ー）</t>
  </si>
  <si>
    <t>6
（2）</t>
  </si>
  <si>
    <t>監査等委員である取締役
（うち社外取締役）</t>
  </si>
  <si>
    <t>24
（9）</t>
  </si>
  <si>
    <t>3
（2）</t>
  </si>
  <si>
    <t>合計
（うち社外取締役）</t>
  </si>
  <si>
    <t>143
（13）</t>
  </si>
  <si>
    <t>87
（13）</t>
  </si>
  <si>
    <t>9
（4）</t>
  </si>
  <si>
    <t>FY Ended.
 Dec. 2019</t>
  </si>
  <si>
    <t>FY Ended.
 Dec. 2020</t>
  </si>
  <si>
    <t>FY Ended.
 Dec. 2021</t>
  </si>
  <si>
    <t>FY Ended.
 Dec. 2022</t>
  </si>
  <si>
    <t>FY Ended.
 Dec. 2023</t>
  </si>
  <si>
    <t>Digital Transformation/Business Co-Creation</t>
  </si>
  <si>
    <t>Trend of Our Digital Transformation and Value Co-creation Performance Indicators</t>
  </si>
  <si>
    <t>Digital Transformation and Value Co-creation</t>
  </si>
  <si>
    <t>Total Accomplished Product/Service Development Projects (1)</t>
  </si>
  <si>
    <t>Total Number of Published New Projects(2)</t>
  </si>
  <si>
    <t>Added Value Generated(Gross Profit)(3)</t>
  </si>
  <si>
    <t>1,775 million yen</t>
  </si>
  <si>
    <t>2,399 million yen</t>
  </si>
  <si>
    <t xml:space="preserve">  3,608 million yen</t>
  </si>
  <si>
    <t xml:space="preserve">  4,540 million yen</t>
  </si>
  <si>
    <t xml:space="preserve">  5,942 million yen</t>
  </si>
  <si>
    <t>(1) Accumulated number of projects from our establishment in 2012 to end of the relevant FY（Includes projects continued from FY2022）
(2) Total published new projects in the relevant FY
(3) Gross profit booked for the Creative &amp; Engineering segment in the relevant FY</t>
  </si>
  <si>
    <t>Trend of Our R&amp;D Performance Indicators</t>
  </si>
  <si>
    <t>Research &amp; Development</t>
  </si>
  <si>
    <t>Total Expenses for R&amp;D</t>
  </si>
  <si>
    <t>8,893,000 yen</t>
  </si>
  <si>
    <t>15,438,000 yen</t>
  </si>
  <si>
    <t>164,957,000 yen</t>
  </si>
  <si>
    <t xml:space="preserve">  67,544,000 yen</t>
  </si>
  <si>
    <t>0 yen</t>
  </si>
  <si>
    <t>Total Expenses for R&amp;D (Consolidated)</t>
  </si>
  <si>
    <t>6,117,000 yen</t>
  </si>
  <si>
    <t>107,394,000 yen</t>
  </si>
  <si>
    <t>245,622,000 yen</t>
  </si>
  <si>
    <t xml:space="preserve">  295,336,000 yen</t>
  </si>
  <si>
    <t xml:space="preserve">  227,037,000 yen</t>
  </si>
  <si>
    <t>Number of Patents Applied</t>
  </si>
  <si>
    <t>Trend of Our Customer Relationship Performance Indicators Client relationship</t>
  </si>
  <si>
    <t>Numbers of Clients and ARPU</t>
  </si>
  <si>
    <t>Number of Stock-type businesses Clients (1)</t>
  </si>
  <si>
    <t>72 companies</t>
  </si>
  <si>
    <t>85 companies</t>
  </si>
  <si>
    <t xml:space="preserve">  95 companies</t>
  </si>
  <si>
    <t xml:space="preserve">  110 companies</t>
  </si>
  <si>
    <t xml:space="preserve">  121 companies</t>
  </si>
  <si>
    <t>Average Monthly Revenue per User (ARPU) (2)</t>
  </si>
  <si>
    <t>3.08 million yen</t>
  </si>
  <si>
    <t>3.89 million yen</t>
  </si>
  <si>
    <t>4.75 million yen</t>
  </si>
  <si>
    <t>5,06 million yen</t>
  </si>
  <si>
    <t>5,18 million yen</t>
  </si>
  <si>
    <t>Average Churn-rate per month (3)(4)</t>
  </si>
  <si>
    <t>Customer survey score (4)</t>
  </si>
  <si>
    <t>Number of Responses</t>
  </si>
  <si>
    <t>Response Ratio</t>
  </si>
  <si>
    <t>Customers' NPS(5)</t>
  </si>
  <si>
    <t xml:space="preserve">(1) Number of companies at end of relevant FY
(2) Average Monthly Revenue per User during the relevant FY
(3) Based on the number of withdrawals and average number of total clients for the period commencing from January 2015 and ending at the end of the relevant FY, and calculated as [withdrawals during the period] divided by [average number of clients during the period]
(4) Average of results for FY12/2019 in October of the same year, for FY12/2020 in November of the same year, and for FY12/2021 and thereafter three times a year
(5) NPS® is an abbreviation for “Net Promoter Score®” and is one of the indicators to measure customer loyalty. It means "Net Recommender Ratio," which indicates the degree of loyalty to companies and brands, obtained by using the question "From a scale of 1-10, how likely would you be to recommend us (our services, our products) to your friends?"
</t>
  </si>
  <si>
    <t>Business Partners</t>
  </si>
  <si>
    <t>Number of Vendors (1)</t>
  </si>
  <si>
    <t>81 partners</t>
  </si>
  <si>
    <t>117 partners</t>
  </si>
  <si>
    <t xml:space="preserve">  138 partners</t>
  </si>
  <si>
    <t xml:space="preserve">  101 partners</t>
  </si>
  <si>
    <t xml:space="preserve">  97 partners</t>
  </si>
  <si>
    <t>Invested Companies</t>
  </si>
  <si>
    <t>Accumulated Number of Invested Companies (2)</t>
  </si>
  <si>
    <t>16 companies</t>
  </si>
  <si>
    <t>18 companies</t>
  </si>
  <si>
    <t xml:space="preserve">  23 companies</t>
  </si>
  <si>
    <t>24 companies</t>
  </si>
  <si>
    <t>Collaboration/Alliance Partners</t>
  </si>
  <si>
    <t>Number of orders to vendors in excess of 1 million yen in relevant FY (2)</t>
  </si>
  <si>
    <t>6 universities</t>
  </si>
  <si>
    <t>8 universities</t>
  </si>
  <si>
    <t xml:space="preserve">  12 universities</t>
  </si>
  <si>
    <t xml:space="preserve">(1) Number of orders to vendors in excess of 1 million yen in relevant FY
(2) Total accumulated number up to the end of relevant FY
</t>
  </si>
  <si>
    <t>Chart: Trend of Service Quality Performance Indicators</t>
  </si>
  <si>
    <t>Client Survey Score(1)</t>
  </si>
  <si>
    <t>Quality</t>
  </si>
  <si>
    <t>Cost</t>
  </si>
  <si>
    <t>Delivery</t>
  </si>
  <si>
    <t>Technical Capability</t>
  </si>
  <si>
    <t>Motivation of Members</t>
  </si>
  <si>
    <t>(1)Average of results for FY12/2019 in October of the same year, FY12/2020 in November of the same year, and three times a year from FY12/2021 onward.</t>
  </si>
  <si>
    <t>Talent・Team</t>
  </si>
  <si>
    <t>Number of New Hires</t>
  </si>
  <si>
    <t xml:space="preserve">Number of New Hires (1)	</t>
  </si>
  <si>
    <t>Total</t>
  </si>
  <si>
    <t>Experienced Post-graduates</t>
  </si>
  <si>
    <t>Graduates</t>
  </si>
  <si>
    <t>(1) Sun* Inc. only.</t>
  </si>
  <si>
    <t>Sun* xseeds Program (Enrolled/Graduates)</t>
  </si>
  <si>
    <t>Sun*'s xseeds program enrollment, completion, and job placement assistance numbers</t>
  </si>
  <si>
    <t>Enrolled on Sun* xseeds program (1)</t>
  </si>
  <si>
    <t>Graduates of Sun* xseeds program (2)</t>
  </si>
  <si>
    <t>Number of job placements assisted to Sun* xseeds program graduates (3)</t>
  </si>
  <si>
    <t xml:space="preserve">(1) Number of people enrolled at end of relevant FY
(2) Number of people graduated within the relevant FY
(3) Number of new employees wihtin the end of the relevant FY </t>
  </si>
  <si>
    <t>Initiatives to Hire Diverse Talent</t>
  </si>
  <si>
    <t>Number of Employees</t>
  </si>
  <si>
    <t xml:space="preserve">Entire company	</t>
  </si>
  <si>
    <t>Male</t>
  </si>
  <si>
    <t>Female</t>
  </si>
  <si>
    <t>Female Employees Ratio</t>
  </si>
  <si>
    <t>Number of Managers
(above section managers) (1)</t>
  </si>
  <si>
    <t>Ratio of female</t>
  </si>
  <si>
    <t xml:space="preserve">Employment Ratio of Global Talent (Japan)(1)	</t>
  </si>
  <si>
    <t>Domestic</t>
  </si>
  <si>
    <t>Employment Ratio of People with Disabilities (1)</t>
  </si>
  <si>
    <t>Average age</t>
  </si>
  <si>
    <t xml:space="preserve">Domestic (1) </t>
  </si>
  <si>
    <t>Overseas（Vietnam）</t>
  </si>
  <si>
    <t>(1) The target is Sun* Inc.</t>
  </si>
  <si>
    <t>Trend of Employees Engagement Performance Indicators</t>
  </si>
  <si>
    <t>Engagement Score</t>
  </si>
  <si>
    <t xml:space="preserve">Average Years of Service	</t>
  </si>
  <si>
    <t>(1) Sun* Inc. only</t>
  </si>
  <si>
    <t>Community</t>
  </si>
  <si>
    <t>Trend of Our Performance Indicators on Contribution to Local Society and Community</t>
  </si>
  <si>
    <t>Numbers of Students in xseeds Program (1)</t>
  </si>
  <si>
    <t>Numbers of Graduates from xseeds Program (2)</t>
  </si>
  <si>
    <t>Numbers of Participators and Users of Viblo (3)</t>
  </si>
  <si>
    <t>Numbers of Viblo contents (3)</t>
  </si>
  <si>
    <t>(1) Number of people enrolled on courses at end of relevant FY
(2) Number of people graduated within the relevant FY
(3) Cumulative total from start of service</t>
  </si>
  <si>
    <t>Environment</t>
  </si>
  <si>
    <t xml:space="preserve">
Trend of Our Environmental Performance Indicators</t>
  </si>
  <si>
    <t>Total of SCOPE 1, 2</t>
  </si>
  <si>
    <t>SCOPE1,2 Total</t>
  </si>
  <si>
    <t>Electricity usage (kwh)</t>
  </si>
  <si>
    <t>Carbon Intensity</t>
  </si>
  <si>
    <t>* Subjects are the Group's four domestic corporations
* SCOPE1 is the amount of carbon dioxide emitted from the direct use of gas in the office.
* SCOPE2 is the amount of carbon dioxide emitted from electricity use in the office.
* CO2 emission coefficients for each year are calculated using the latest publicly available figures at the time of compilation.
  (The following are the values for each location at the time of calculation for the fiscal year ending December 31, 2022)
・KANDA：0.538kg-CO2/kwh
・RYOGOKU：0.441kg-CO2/kwh
・OTEMACHI：0.441kg-CO2/kwh
・YOTSUYA：0.441kg-CO2/kwh
・AKASAKA（DAIWA）：0.480kg-CO2/kwh
・AKASAKA（Lucent）：0.452kg-CO2/kwh
・TENJIN：0.385kg-CO2/kwh
* Kanda and Ryogoku will occur until May 2022, Otemachi from June 2022
* Carbon Intensity calculated as CO2 emission volume/consolidated sales (100 million yen）</t>
  </si>
  <si>
    <t>Corporate Governance</t>
  </si>
  <si>
    <t>Members of the Board of Directors and the Audit and Supervisory Committee and Their Experience/Expertise</t>
  </si>
  <si>
    <t>Name</t>
  </si>
  <si>
    <t>Position</t>
  </si>
  <si>
    <t>Experience / Specialty</t>
  </si>
  <si>
    <t>Diversity (Gender/Nationality)</t>
  </si>
  <si>
    <t>Corporate CEO
／Top management</t>
  </si>
  <si>
    <t>Related Industry
／Business</t>
  </si>
  <si>
    <t>IT／
Technology</t>
  </si>
  <si>
    <t>Marketing／
Sales</t>
  </si>
  <si>
    <t>Global Business</t>
  </si>
  <si>
    <t>Personnel / Human Resources Development</t>
  </si>
  <si>
    <t>Treasury / Accounting</t>
  </si>
  <si>
    <t>Risk management
/ Public relations</t>
  </si>
  <si>
    <t>Taihei Kobayashi</t>
  </si>
  <si>
    <t>CEO</t>
  </si>
  <si>
    <t>Yusuke Hattori</t>
  </si>
  <si>
    <t>Director</t>
  </si>
  <si>
    <t>Takuya Umeda</t>
  </si>
  <si>
    <t>Makoto Hirai</t>
  </si>
  <si>
    <t>Ken Nihonyanagi</t>
  </si>
  <si>
    <t>Director
Full-time Audit and Supervisory Committee member</t>
  </si>
  <si>
    <t>Toshihiro Ozawa</t>
  </si>
  <si>
    <t>Outside director
Audit and Supervisory Committee</t>
  </si>
  <si>
    <t>Eriko Ishii</t>
  </si>
  <si>
    <t xml:space="preserve">Female	</t>
  </si>
  <si>
    <t>Makiko Ishiwatari</t>
  </si>
  <si>
    <t>Outside director</t>
  </si>
  <si>
    <t>Compensation, etc. by Officer Category</t>
  </si>
  <si>
    <t>Category</t>
  </si>
  <si>
    <t>Total Amount of Remuneration by type (thousand yen)</t>
  </si>
  <si>
    <t>Total amount by type of remuneration, etc. (Million yen)</t>
  </si>
  <si>
    <t>Be targeted
Number of officers (people)</t>
  </si>
  <si>
    <t>Basic reward</t>
  </si>
  <si>
    <t>Performance-linked remuneration, etc.</t>
  </si>
  <si>
    <t>Non-monetary rewards, etc.</t>
  </si>
  <si>
    <t xml:space="preserve">Director
(Audit and Supervisory Committee members)
(of which Outside Directors) </t>
  </si>
  <si>
    <t xml:space="preserve">Director
(member of Audit &amp; Supervisory Committee members)
(of which Outside Directors) </t>
  </si>
  <si>
    <t xml:space="preserve">Total
(of which Outside Directors) </t>
  </si>
  <si>
    <t>7</t>
  </si>
  <si>
    <r>
      <rPr>
        <rFont val="Arial"/>
        <color rgb="FF434343"/>
        <sz val="8.0"/>
      </rPr>
      <t>(1) Accumulated number of projects from our establishment in 2012 to end of the relevant FY</t>
    </r>
    <r>
      <rPr>
        <rFont val="Arial"/>
        <color rgb="FFFF0000"/>
        <sz val="8.0"/>
      </rPr>
      <t>（Includes projects continued from FY2022）</t>
    </r>
    <r>
      <rPr>
        <rFont val="Arial"/>
        <color rgb="FF434343"/>
        <sz val="8.0"/>
      </rPr>
      <t xml:space="preserve">
(2) Total published new projects in the relevant FY
(3) Gross profit booked for the Creative &amp; Engineering segment in the relevant FY</t>
    </r>
  </si>
  <si>
    <r>
      <rPr>
        <rFont val="Arial"/>
        <color rgb="FF434343"/>
        <sz val="8.0"/>
      </rPr>
      <t xml:space="preserve">(1) Number of companies at end of relevant FY
(2) Average Monthly Revenue per User during the relevant FY
(3) Based on the number of withdrawals and average number of total clients for the period commencing from January 2015 and ending at the end of the relevant FY, and calculated as [withdrawals during the period] divided by [average number of clients during the period]
</t>
    </r>
    <r>
      <rPr>
        <rFont val="Arial"/>
        <color rgb="FFFF0000"/>
        <sz val="8.0"/>
      </rPr>
      <t>(4) Average of results for FY12/2019 in October of the same year, for FY12/2020 in November of the same year, and for FY12/2021 and thereafter three times a year</t>
    </r>
    <r>
      <rPr>
        <rFont val="Arial"/>
        <color rgb="FF434343"/>
        <sz val="8.0"/>
      </rPr>
      <t xml:space="preserve">
(5) NPS® is an abbreviation for “Net Promoter Score®” and is one of the indicators to measure customer loyalty. It means "Net Recommender Ratio," which indicates the degree of loyalty to companies and brands, obtained by using the question "From a scale of 1-10, how likely would you be to recommend us (our services, our products) to your friends?"
</t>
    </r>
  </si>
  <si>
    <t>Total amount by type of remuneration, etc. (Thousand yen)</t>
  </si>
  <si>
    <t>73,601
（2,500）</t>
  </si>
  <si>
    <t>60,731
（2,500）</t>
  </si>
  <si>
    <t>5
（1）</t>
  </si>
  <si>
    <t>21,450
（8,200）</t>
  </si>
  <si>
    <t>95,051
（10,700）</t>
  </si>
  <si>
    <t>82,181
（10,700）</t>
  </si>
  <si>
    <t>8
（3）</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</si>
</sst>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___@"/>
    <numFmt numFmtId="165" formatCode="#,##0__"/>
    <numFmt numFmtId="166" formatCode="0.0%"/>
    <numFmt numFmtId="167" formatCode="#,##0.0__"/>
    <numFmt numFmtId="168" formatCode="#,##0.00__"/>
    <numFmt numFmtId="169" formatCode="0.0"/>
  </numFmts>
  <fonts count="38">
    <font>
      <sz val="10.0"/>
      <color rgb="FF000000"/>
      <name val="Arial"/>
      <scheme val="minor"/>
    </font>
    <font>
      <b/>
      <sz val="18.0"/>
      <color theme="1"/>
      <name val="Arial"/>
      <scheme val="minor"/>
    </font>
    <font>
      <sz val="10.0"/>
      <color theme="1"/>
      <name val="Arial"/>
      <scheme val="minor"/>
    </font>
    <font>
      <sz val="8.0"/>
      <color theme="1"/>
      <name val="Arial"/>
      <scheme val="minor"/>
    </font>
    <font>
      <sz val="10.0"/>
      <color rgb="FF000000"/>
      <name val="游ゴシック"/>
    </font>
    <font>
      <color theme="1"/>
      <name val="Arial"/>
      <scheme val="minor"/>
    </font>
    <font>
      <b/>
      <sz val="11.0"/>
      <color rgb="FFFFFFFF"/>
      <name val="游ゴシック"/>
    </font>
    <font>
      <b/>
      <sz val="11.0"/>
      <color rgb="FFFFFFFF"/>
      <name val="Arial"/>
      <scheme val="minor"/>
    </font>
    <font>
      <b/>
      <sz val="11.0"/>
      <color theme="1"/>
      <name val="Arial"/>
      <scheme val="minor"/>
    </font>
    <font>
      <b/>
      <sz val="11.0"/>
      <color theme="1"/>
      <name val="Arial"/>
    </font>
    <font>
      <sz val="10.0"/>
      <color theme="1"/>
      <name val="Arial"/>
    </font>
    <font>
      <b/>
      <sz val="24.0"/>
      <color rgb="FF434343"/>
      <name val="Arial"/>
    </font>
    <font>
      <sz val="10.0"/>
      <color rgb="FF222222"/>
      <name val="Arial"/>
    </font>
    <font>
      <sz val="10.0"/>
      <color rgb="FF434343"/>
      <name val="Arial"/>
    </font>
    <font>
      <b/>
      <sz val="11.0"/>
      <color rgb="FFFFFFFF"/>
      <name val="Arial"/>
    </font>
    <font>
      <sz val="10.0"/>
      <color rgb="FFFFFFFF"/>
      <name val="Arial"/>
    </font>
    <font>
      <b/>
      <sz val="12.0"/>
      <color rgb="FF434343"/>
      <name val="Arial"/>
    </font>
    <font>
      <sz val="10.0"/>
      <color rgb="FF000000"/>
      <name val="Arial"/>
    </font>
    <font/>
    <font>
      <sz val="8.0"/>
      <color rgb="FF434343"/>
      <name val="Arial"/>
    </font>
    <font>
      <b/>
      <sz val="12.0"/>
      <color theme="1"/>
      <name val="Arial"/>
    </font>
    <font>
      <sz val="8.0"/>
      <color theme="1"/>
      <name val="Arial"/>
    </font>
    <font>
      <sz val="18.0"/>
      <color rgb="FF434343"/>
      <name val="Arial"/>
    </font>
    <font>
      <sz val="11.0"/>
      <color theme="1"/>
      <name val="Arial"/>
    </font>
    <font>
      <sz val="11.0"/>
      <color rgb="FF434343"/>
      <name val="Arial"/>
    </font>
    <font>
      <sz val="11.0"/>
      <color rgb="FF000000"/>
      <name val="Arial"/>
    </font>
    <font>
      <sz val="18.0"/>
      <color theme="1"/>
      <name val="Arial"/>
    </font>
    <font>
      <b/>
      <sz val="18.0"/>
      <color rgb="FFFFFFFF"/>
      <name val="Arial"/>
    </font>
    <font>
      <sz val="18.0"/>
      <color rgb="FFFFFFFF"/>
      <name val="Arial"/>
    </font>
    <font>
      <sz val="18.0"/>
      <color rgb="FF000000"/>
      <name val="Arial"/>
    </font>
    <font>
      <sz val="16.0"/>
      <color theme="1"/>
      <name val="Arial"/>
    </font>
    <font>
      <b/>
      <sz val="16.0"/>
      <color rgb="FF434343"/>
      <name val="Arial"/>
    </font>
    <font>
      <sz val="16.0"/>
      <color rgb="FF000000"/>
      <name val="Arial"/>
    </font>
    <font>
      <b/>
      <sz val="11.0"/>
      <color rgb="FF434343"/>
      <name val="Arial"/>
    </font>
    <font>
      <b/>
      <sz val="16.0"/>
      <color rgb="FFFFFFFF"/>
      <name val="Arial"/>
    </font>
    <font>
      <sz val="16.0"/>
      <color rgb="FFFFFFFF"/>
      <name val="Arial"/>
    </font>
    <font>
      <sz val="10.0"/>
      <color rgb="FFFF0000"/>
      <name val="Arial"/>
    </font>
    <font>
      <sz val="8.0"/>
      <color rgb="FFFF0000"/>
      <name val="Arial"/>
    </font>
  </fonts>
  <fills count="11">
    <fill>
      <patternFill patternType="none"/>
    </fill>
    <fill>
      <patternFill patternType="lightGray"/>
    </fill>
    <fill>
      <patternFill patternType="solid">
        <fgColor rgb="FFF3F3F3"/>
        <bgColor rgb="FFF3F3F3"/>
      </patternFill>
    </fill>
    <fill>
      <patternFill patternType="solid">
        <fgColor rgb="FF434343"/>
        <bgColor rgb="FF434343"/>
      </patternFill>
    </fill>
    <fill>
      <patternFill patternType="solid">
        <fgColor theme="0"/>
        <bgColor theme="0"/>
      </patternFill>
    </fill>
    <fill>
      <patternFill patternType="solid">
        <fgColor rgb="FFFFFFFF"/>
        <bgColor rgb="FFFFFFFF"/>
      </patternFill>
    </fill>
    <fill>
      <patternFill patternType="solid">
        <fgColor rgb="FFFF2200"/>
        <bgColor rgb="FFFF2200"/>
      </patternFill>
    </fill>
    <fill>
      <patternFill patternType="solid">
        <fgColor rgb="FF9F2315"/>
        <bgColor rgb="FF9F2315"/>
      </patternFill>
    </fill>
    <fill>
      <patternFill patternType="solid">
        <fgColor rgb="FFD43A26"/>
        <bgColor rgb="FFD43A26"/>
      </patternFill>
    </fill>
    <fill>
      <patternFill patternType="solid">
        <fgColor rgb="FFF6D167"/>
        <bgColor rgb="FFF6D167"/>
      </patternFill>
    </fill>
    <fill>
      <patternFill patternType="solid">
        <fgColor rgb="FFD9AF00"/>
        <bgColor rgb="FFD9AF00"/>
      </patternFill>
    </fill>
  </fills>
  <borders count="53">
    <border/>
    <border>
      <top style="thin">
        <color rgb="FFCCCCCC"/>
      </top>
      <bottom style="thin">
        <color rgb="FFCCCCCC"/>
      </bottom>
    </border>
    <border>
      <left style="thin">
        <color rgb="FFCCCCCC"/>
      </left>
      <top style="thin">
        <color rgb="FFCCCCCC"/>
      </top>
      <bottom style="thin">
        <color rgb="FFCCCCCC"/>
      </bottom>
    </border>
    <border>
      <left style="thin">
        <color rgb="FFCCCCCC"/>
      </left>
      <right style="thin">
        <color rgb="FFCCCCCC"/>
      </right>
      <top style="thin">
        <color rgb="FFCCCCCC"/>
      </top>
      <bottom style="thin">
        <color rgb="FFCCCCCC"/>
      </bottom>
    </border>
    <border>
      <right style="thin">
        <color rgb="FFCCCCCC"/>
      </right>
      <top style="thin">
        <color rgb="FFCCCCCC"/>
      </top>
      <bottom style="thin">
        <color rgb="FFCCCCCC"/>
      </bottom>
    </border>
    <border>
      <bottom style="thin">
        <color rgb="FFCCCCCC"/>
      </bottom>
    </border>
    <border>
      <left style="thin">
        <color rgb="FFFFFFFF"/>
      </left>
      <right/>
      <top style="thin">
        <color rgb="FFCCCCCC"/>
      </top>
      <bottom style="thin">
        <color rgb="FFCCCCCC"/>
      </bottom>
    </border>
    <border>
      <left/>
      <right/>
      <top style="thin">
        <color rgb="FFCCCCCC"/>
      </top>
      <bottom style="thin">
        <color rgb="FFCCCCCC"/>
      </bottom>
    </border>
    <border>
      <left/>
      <right style="thin">
        <color rgb="FFCCCCCC"/>
      </right>
      <top style="thin">
        <color rgb="FFCCCCCC"/>
      </top>
      <bottom style="thin">
        <color rgb="FFCCCCCC"/>
      </bottom>
    </border>
    <border>
      <left/>
      <right style="thin">
        <color rgb="FFFFFFFF"/>
      </right>
      <top style="thin">
        <color rgb="FFCCCCCC"/>
      </top>
      <bottom style="thin">
        <color rgb="FFCCCCCC"/>
      </bottom>
    </border>
    <border>
      <left/>
      <right/>
      <top/>
      <bottom/>
    </border>
    <border>
      <left style="thin">
        <color rgb="FFFFFFFF"/>
      </left>
      <right style="thin">
        <color rgb="FFCCCCCC"/>
      </right>
      <top style="thin">
        <color rgb="FFCCCCCC"/>
      </top>
    </border>
    <border>
      <left style="thin">
        <color rgb="FFCCCCCC"/>
      </left>
      <right style="thin">
        <color rgb="FFFFFFFF"/>
      </right>
      <top style="thin">
        <color rgb="FFCCCCCC"/>
      </top>
      <bottom style="thin">
        <color rgb="FFCCCCCC"/>
      </bottom>
    </border>
    <border>
      <left style="thin">
        <color rgb="FFFFFFFF"/>
      </left>
      <right style="thin">
        <color rgb="FFCCCCCC"/>
      </right>
    </border>
    <border>
      <left style="thin">
        <color rgb="FFFFFFFF"/>
      </left>
      <right style="thin">
        <color rgb="FFCCCCCC"/>
      </right>
      <bottom style="thin">
        <color rgb="FFCCCCCC"/>
      </bottom>
    </border>
    <border>
      <top style="thin">
        <color rgb="FFCCCCCC"/>
      </top>
    </border>
    <border>
      <left style="thin">
        <color rgb="FFFFFFFF"/>
      </left>
      <right style="thin">
        <color rgb="FFCCCCCC"/>
      </right>
      <top style="thin">
        <color rgb="FFCCCCCC"/>
      </top>
      <bottom style="thin">
        <color rgb="FFCCCCCC"/>
      </bottom>
    </border>
    <border>
      <left style="thin">
        <color rgb="FFFFFFFF"/>
      </left>
      <top style="thin">
        <color rgb="FFCCCCCC"/>
      </top>
      <bottom style="thin">
        <color rgb="FFCCCCCC"/>
      </bottom>
    </border>
    <border>
      <left/>
      <right/>
      <top/>
    </border>
    <border>
      <left/>
      <right style="thin">
        <color rgb="FFD9D9D9"/>
      </right>
      <top style="thin">
        <color rgb="FFD9D9D9"/>
      </top>
    </border>
    <border>
      <left style="thin">
        <color rgb="FFD9D9D9"/>
      </left>
      <right style="thin">
        <color rgb="FFD9D9D9"/>
      </right>
      <top style="thin">
        <color rgb="FFD9D9D9"/>
      </top>
    </border>
    <border>
      <left style="thin">
        <color rgb="FFD9D9D9"/>
      </left>
      <top style="thin">
        <color rgb="FFD9D9D9"/>
      </top>
      <bottom/>
    </border>
    <border>
      <right style="thin">
        <color rgb="FFD9D9D9"/>
      </right>
      <top style="thin">
        <color rgb="FFD9D9D9"/>
      </top>
      <bottom/>
    </border>
    <border>
      <left style="thin">
        <color rgb="FFD9D9D9"/>
      </left>
      <top style="thin">
        <color rgb="FFD9D9D9"/>
      </top>
      <bottom style="thin">
        <color rgb="FFD9D9D9"/>
      </bottom>
    </border>
    <border>
      <top style="thin">
        <color rgb="FFD9D9D9"/>
      </top>
      <bottom style="thin">
        <color rgb="FFD9D9D9"/>
      </bottom>
    </border>
    <border>
      <right/>
      <top style="thin">
        <color rgb="FFD9D9D9"/>
      </top>
      <bottom style="thin">
        <color rgb="FFD9D9D9"/>
      </bottom>
    </border>
    <border>
      <left/>
      <right style="thin">
        <color rgb="FFD9D9D9"/>
      </right>
      <bottom style="thin">
        <color rgb="FFD9D9D9"/>
      </bottom>
    </border>
    <border>
      <left style="thin">
        <color rgb="FFD9D9D9"/>
      </left>
      <right style="thin">
        <color rgb="FFD9D9D9"/>
      </right>
      <bottom style="thin">
        <color rgb="FFD9D9D9"/>
      </bottom>
    </border>
    <border>
      <left style="thin">
        <color rgb="FFD9D9D9"/>
      </left>
      <right style="thin">
        <color rgb="FFD9D9D9"/>
      </right>
      <top style="thin">
        <color rgb="FFD9D9D9"/>
      </top>
      <bottom style="thin">
        <color rgb="FFD9D9D9"/>
      </bottom>
    </border>
    <border>
      <left style="thin">
        <color rgb="FFD9D9D9"/>
      </left>
      <right/>
      <top style="thin">
        <color rgb="FFD9D9D9"/>
      </top>
      <bottom style="thin">
        <color rgb="FFD9D9D9"/>
      </bottom>
    </border>
    <border>
      <right style="thin">
        <color rgb="FFD9D9D9"/>
      </right>
      <top style="thin">
        <color rgb="FFD9D9D9"/>
      </top>
      <bottom style="thin">
        <color rgb="FFD9D9D9"/>
      </bottom>
    </border>
    <border>
      <left/>
      <right style="thin">
        <color rgb="FFD9D9D9"/>
      </right>
      <top style="thin">
        <color rgb="FFCCCCCC"/>
      </top>
    </border>
    <border>
      <left style="thin">
        <color rgb="FFD9D9D9"/>
      </left>
      <right/>
      <top style="thin">
        <color rgb="FFD9D9D9"/>
      </top>
    </border>
    <border>
      <left style="thin">
        <color rgb="FFD8D8D8"/>
      </left>
      <top style="thin">
        <color rgb="FFD8D8D8"/>
      </top>
      <bottom style="thin">
        <color rgb="FFD8D8D8"/>
      </bottom>
    </border>
    <border>
      <top style="thin">
        <color rgb="FFD8D8D8"/>
      </top>
      <bottom style="thin">
        <color rgb="FFD8D8D8"/>
      </bottom>
    </border>
    <border>
      <right style="thin">
        <color rgb="FFD8D8D8"/>
      </right>
      <top style="thin">
        <color rgb="FFD8D8D8"/>
      </top>
      <bottom style="thin">
        <color rgb="FFD8D8D8"/>
      </bottom>
    </border>
    <border>
      <left/>
      <right style="thin">
        <color rgb="FFFFFFFF"/>
      </right>
      <top style="thin">
        <color rgb="FFCCCCCC"/>
      </top>
    </border>
    <border>
      <left/>
      <right style="thin">
        <color rgb="FFD9D9D9"/>
      </right>
      <bottom/>
    </border>
    <border>
      <left style="thin">
        <color rgb="FFD9D9D9"/>
      </left>
      <right/>
      <bottom style="thin">
        <color rgb="FFD9D9D9"/>
      </bottom>
    </border>
    <border>
      <left style="thin">
        <color rgb="FFD9D9D9"/>
      </left>
      <right style="thin">
        <color rgb="FFD9D9D9"/>
      </right>
      <top/>
      <bottom style="thin">
        <color rgb="FFD9D9D9"/>
      </bottom>
    </border>
    <border>
      <left/>
      <right style="thin">
        <color rgb="FFD9D9D9"/>
      </right>
      <top/>
      <bottom style="thin">
        <color rgb="FFD9D9D9"/>
      </bottom>
    </border>
    <border>
      <left/>
      <right style="thin">
        <color rgb="FFFFFFFF"/>
      </right>
      <bottom style="thin">
        <color rgb="FFCCCCCC"/>
      </bottom>
    </border>
    <border>
      <right style="thin">
        <color rgb="FFD9D9D9"/>
      </right>
      <bottom style="thin">
        <color rgb="FFD9D9D9"/>
      </bottom>
    </border>
    <border>
      <left style="thin">
        <color rgb="FFD9D9D9"/>
      </left>
      <bottom style="thin">
        <color rgb="FFD9D9D9"/>
      </bottom>
    </border>
    <border>
      <right style="thin">
        <color rgb="FFD9D9D9"/>
      </right>
      <top style="thin">
        <color rgb="FFD9D9D9"/>
      </top>
      <bottom style="dotted">
        <color rgb="FFD9D9D9"/>
      </bottom>
    </border>
    <border>
      <left style="thin">
        <color rgb="FFD9D9D9"/>
      </left>
      <right style="thin">
        <color rgb="FFD9D9D9"/>
      </right>
      <top style="thin">
        <color rgb="FFD9D9D9"/>
      </top>
      <bottom style="dotted">
        <color rgb="FFD9D9D9"/>
      </bottom>
    </border>
    <border>
      <left style="thin">
        <color rgb="FFD9D9D9"/>
      </left>
      <top style="thin">
        <color rgb="FFD9D9D9"/>
      </top>
      <bottom style="dotted">
        <color rgb="FFD9D9D9"/>
      </bottom>
    </border>
    <border>
      <right style="thin">
        <color rgb="FFD9D9D9"/>
      </right>
      <bottom style="dotted">
        <color rgb="FFD9D9D9"/>
      </bottom>
    </border>
    <border>
      <left style="thin">
        <color rgb="FFD9D9D9"/>
      </left>
      <right style="thin">
        <color rgb="FFD9D9D9"/>
      </right>
      <bottom style="dotted">
        <color rgb="FFD9D9D9"/>
      </bottom>
    </border>
    <border>
      <left style="thin">
        <color rgb="FFD9D9D9"/>
      </left>
      <bottom style="dotted">
        <color rgb="FFD9D9D9"/>
      </bottom>
    </border>
    <border>
      <left/>
      <right style="thin">
        <color rgb="FFCCCCCC"/>
      </right>
      <bottom style="thin">
        <color rgb="FFCCCCCC"/>
      </bottom>
    </border>
    <border>
      <left/>
      <right/>
      <bottom/>
    </border>
    <border>
      <left style="thin">
        <color rgb="FFD9D9D9"/>
      </left>
      <right style="thin">
        <color rgb="FFD9D9D9"/>
      </right>
      <top style="thin">
        <color rgb="FFD9D9D9"/>
      </top>
      <bottom/>
    </border>
  </borders>
  <cellStyleXfs count="1">
    <xf borderId="0" fillId="0" fontId="0" numFmtId="0" applyAlignment="1" applyFont="1"/>
  </cellStyleXfs>
  <cellXfs count="318">
    <xf borderId="0" fillId="0" fontId="0" numFmtId="0" xfId="0" applyAlignment="1" applyFont="1">
      <alignment readingOrder="0" shrinkToFit="0" vertical="bottom" wrapText="0"/>
    </xf>
    <xf borderId="0" fillId="0" fontId="1" numFmtId="164" xfId="0" applyAlignment="1" applyFont="1" applyNumberFormat="1">
      <alignment readingOrder="0" vertical="center"/>
    </xf>
    <xf borderId="0" fillId="0" fontId="2" numFmtId="164" xfId="0" applyFont="1" applyNumberFormat="1"/>
    <xf borderId="0" fillId="0" fontId="3" numFmtId="0" xfId="0" applyAlignment="1" applyFont="1">
      <alignment horizontal="right" readingOrder="0"/>
    </xf>
    <xf borderId="1" fillId="2" fontId="4" numFmtId="164" xfId="0" applyAlignment="1" applyBorder="1" applyFill="1" applyFont="1" applyNumberFormat="1">
      <alignment readingOrder="0" shrinkToFit="0" vertical="center" wrapText="0"/>
    </xf>
    <xf borderId="2" fillId="2" fontId="4" numFmtId="164" xfId="0" applyAlignment="1" applyBorder="1" applyFont="1" applyNumberFormat="1">
      <alignment readingOrder="0" shrinkToFit="0" vertical="center" wrapText="0"/>
    </xf>
    <xf borderId="2" fillId="2" fontId="5" numFmtId="0" xfId="0" applyAlignment="1" applyBorder="1" applyFont="1">
      <alignment horizontal="center" readingOrder="0"/>
    </xf>
    <xf borderId="3" fillId="2" fontId="5" numFmtId="0" xfId="0" applyAlignment="1" applyBorder="1" applyFont="1">
      <alignment horizontal="center" readingOrder="0" vertical="center"/>
    </xf>
    <xf borderId="1" fillId="2" fontId="5" numFmtId="0" xfId="0" applyAlignment="1" applyBorder="1" applyFont="1">
      <alignment horizontal="center" readingOrder="0" vertical="center"/>
    </xf>
    <xf borderId="0" fillId="3" fontId="6" numFmtId="164" xfId="0" applyAlignment="1" applyFill="1" applyFont="1" applyNumberFormat="1">
      <alignment readingOrder="0" shrinkToFit="0" vertical="center" wrapText="0"/>
    </xf>
    <xf borderId="0" fillId="3" fontId="7" numFmtId="0" xfId="0" applyAlignment="1" applyFont="1">
      <alignment vertical="center"/>
    </xf>
    <xf borderId="0" fillId="0" fontId="8" numFmtId="0" xfId="0" applyAlignment="1" applyFont="1">
      <alignment vertical="center"/>
    </xf>
    <xf borderId="4" fillId="0" fontId="4" numFmtId="164" xfId="0" applyAlignment="1" applyBorder="1" applyFont="1" applyNumberFormat="1">
      <alignment horizontal="left" readingOrder="0" shrinkToFit="0" vertical="center" wrapText="0"/>
    </xf>
    <xf borderId="3" fillId="0" fontId="4" numFmtId="164" xfId="0" applyAlignment="1" applyBorder="1" applyFont="1" applyNumberFormat="1">
      <alignment horizontal="left" readingOrder="0" shrinkToFit="0" vertical="center" wrapText="0"/>
    </xf>
    <xf borderId="3" fillId="0" fontId="5" numFmtId="165" xfId="0" applyAlignment="1" applyBorder="1" applyFont="1" applyNumberFormat="1">
      <alignment horizontal="right" readingOrder="0" vertical="center"/>
    </xf>
    <xf borderId="2" fillId="0" fontId="5" numFmtId="165" xfId="0" applyAlignment="1" applyBorder="1" applyFont="1" applyNumberFormat="1">
      <alignment horizontal="right" readingOrder="0" vertical="center"/>
    </xf>
    <xf borderId="0" fillId="0" fontId="5" numFmtId="0" xfId="0" applyAlignment="1" applyFont="1">
      <alignment vertical="center"/>
    </xf>
    <xf borderId="4" fillId="4" fontId="4" numFmtId="164" xfId="0" applyAlignment="1" applyBorder="1" applyFill="1" applyFont="1" applyNumberFormat="1">
      <alignment horizontal="left" readingOrder="0" shrinkToFit="0" vertical="center" wrapText="0"/>
    </xf>
    <xf borderId="3" fillId="4" fontId="4" numFmtId="164" xfId="0" applyAlignment="1" applyBorder="1" applyFont="1" applyNumberFormat="1">
      <alignment horizontal="left" readingOrder="0" shrinkToFit="0" vertical="center" wrapText="0"/>
    </xf>
    <xf borderId="3" fillId="4" fontId="5" numFmtId="166" xfId="0" applyAlignment="1" applyBorder="1" applyFont="1" applyNumberFormat="1">
      <alignment horizontal="right" readingOrder="0" vertical="center"/>
    </xf>
    <xf borderId="2" fillId="4" fontId="5" numFmtId="166" xfId="0" applyAlignment="1" applyBorder="1" applyFont="1" applyNumberFormat="1">
      <alignment horizontal="right" readingOrder="0" vertical="center"/>
    </xf>
    <xf borderId="0" fillId="4" fontId="5" numFmtId="0" xfId="0" applyAlignment="1" applyFont="1">
      <alignment vertical="center"/>
    </xf>
    <xf borderId="0" fillId="0" fontId="5" numFmtId="0" xfId="0" applyAlignment="1" applyFont="1">
      <alignment readingOrder="0" vertical="center"/>
    </xf>
    <xf borderId="3" fillId="4" fontId="5" numFmtId="165" xfId="0" applyAlignment="1" applyBorder="1" applyFont="1" applyNumberFormat="1">
      <alignment horizontal="right" readingOrder="0" vertical="center"/>
    </xf>
    <xf borderId="2" fillId="4" fontId="5" numFmtId="165" xfId="0" applyAlignment="1" applyBorder="1" applyFont="1" applyNumberFormat="1">
      <alignment horizontal="right" readingOrder="0" vertical="center"/>
    </xf>
    <xf borderId="3" fillId="0" fontId="5" numFmtId="165" xfId="0" applyAlignment="1" applyBorder="1" applyFont="1" applyNumberFormat="1">
      <alignment horizontal="right" vertical="center"/>
    </xf>
    <xf borderId="0" fillId="0" fontId="2" numFmtId="164" xfId="0" applyAlignment="1" applyFont="1" applyNumberFormat="1">
      <alignment horizontal="left" readingOrder="0" vertical="top"/>
    </xf>
    <xf borderId="0" fillId="0" fontId="4" numFmtId="164" xfId="0" applyAlignment="1" applyFont="1" applyNumberFormat="1">
      <alignment shrinkToFit="0" vertical="center" wrapText="0"/>
    </xf>
    <xf borderId="0" fillId="0" fontId="5" numFmtId="3" xfId="0" applyAlignment="1" applyFont="1" applyNumberFormat="1">
      <alignment vertical="center"/>
    </xf>
    <xf borderId="0" fillId="3" fontId="7" numFmtId="3" xfId="0" applyAlignment="1" applyFont="1" applyNumberFormat="1">
      <alignment vertical="center"/>
    </xf>
    <xf borderId="4" fillId="0" fontId="4" numFmtId="164" xfId="0" applyAlignment="1" applyBorder="1" applyFont="1" applyNumberFormat="1">
      <alignment readingOrder="0" shrinkToFit="0" vertical="center" wrapText="0"/>
    </xf>
    <xf borderId="3" fillId="0" fontId="4" numFmtId="164" xfId="0" applyAlignment="1" applyBorder="1" applyFont="1" applyNumberFormat="1">
      <alignment readingOrder="0" shrinkToFit="0" vertical="center" wrapText="0"/>
    </xf>
    <xf borderId="3" fillId="0" fontId="5" numFmtId="166" xfId="0" applyAlignment="1" applyBorder="1" applyFont="1" applyNumberFormat="1">
      <alignment horizontal="right" readingOrder="0" vertical="center"/>
    </xf>
    <xf borderId="2" fillId="0" fontId="5" numFmtId="166" xfId="0" applyAlignment="1" applyBorder="1" applyFont="1" applyNumberFormat="1">
      <alignment horizontal="right" readingOrder="0" vertical="center"/>
    </xf>
    <xf borderId="0" fillId="0" fontId="5" numFmtId="4" xfId="0" applyAlignment="1" applyFont="1" applyNumberFormat="1">
      <alignment vertical="center"/>
    </xf>
    <xf borderId="0" fillId="3" fontId="7" numFmtId="4" xfId="0" applyAlignment="1" applyFont="1" applyNumberFormat="1">
      <alignment vertical="center"/>
    </xf>
    <xf borderId="3" fillId="0" fontId="4" numFmtId="165" xfId="0" applyAlignment="1" applyBorder="1" applyFont="1" applyNumberFormat="1">
      <alignment horizontal="left" readingOrder="0" shrinkToFit="0" vertical="center" wrapText="0"/>
    </xf>
    <xf borderId="3" fillId="0" fontId="5" numFmtId="167" xfId="0" applyAlignment="1" applyBorder="1" applyFont="1" applyNumberFormat="1">
      <alignment horizontal="right" readingOrder="0" vertical="center"/>
    </xf>
    <xf borderId="2" fillId="0" fontId="5" numFmtId="167" xfId="0" applyAlignment="1" applyBorder="1" applyFont="1" applyNumberFormat="1">
      <alignment horizontal="right" readingOrder="0" vertical="center"/>
    </xf>
    <xf borderId="3" fillId="4" fontId="5" numFmtId="167" xfId="0" applyAlignment="1" applyBorder="1" applyFont="1" applyNumberFormat="1">
      <alignment horizontal="right" readingOrder="0" vertical="center"/>
    </xf>
    <xf borderId="2" fillId="4" fontId="5" numFmtId="167" xfId="0" applyAlignment="1" applyBorder="1" applyFont="1" applyNumberFormat="1">
      <alignment horizontal="right" readingOrder="0" vertical="center"/>
    </xf>
    <xf borderId="3" fillId="0" fontId="5" numFmtId="166" xfId="0" applyAlignment="1" applyBorder="1" applyFont="1" applyNumberFormat="1">
      <alignment horizontal="right" vertical="center"/>
    </xf>
    <xf borderId="2" fillId="0" fontId="5" numFmtId="166" xfId="0" applyAlignment="1" applyBorder="1" applyFont="1" applyNumberFormat="1">
      <alignment horizontal="right" vertical="center"/>
    </xf>
    <xf borderId="3" fillId="4" fontId="5" numFmtId="167" xfId="0" applyAlignment="1" applyBorder="1" applyFont="1" applyNumberFormat="1">
      <alignment horizontal="right" vertical="center"/>
    </xf>
    <xf borderId="2" fillId="4" fontId="5" numFmtId="167" xfId="0" applyAlignment="1" applyBorder="1" applyFont="1" applyNumberFormat="1">
      <alignment horizontal="right" vertical="center"/>
    </xf>
    <xf borderId="2" fillId="0" fontId="5" numFmtId="0" xfId="0" applyAlignment="1" applyBorder="1" applyFont="1">
      <alignment horizontal="right" readingOrder="0" vertical="center"/>
    </xf>
    <xf borderId="3" fillId="4" fontId="4" numFmtId="164" xfId="0" applyAlignment="1" applyBorder="1" applyFont="1" applyNumberFormat="1">
      <alignment horizontal="left" readingOrder="0" vertical="center"/>
    </xf>
    <xf borderId="0" fillId="0" fontId="2" numFmtId="0" xfId="0" applyAlignment="1" applyFont="1">
      <alignment horizontal="left" readingOrder="0" shrinkToFit="0" vertical="top" wrapText="1"/>
    </xf>
    <xf borderId="0" fillId="4" fontId="7" numFmtId="164" xfId="0" applyAlignment="1" applyFont="1" applyNumberFormat="1">
      <alignment readingOrder="0" vertical="center"/>
    </xf>
    <xf borderId="0" fillId="4" fontId="7" numFmtId="164" xfId="0" applyAlignment="1" applyFont="1" applyNumberFormat="1">
      <alignment vertical="center"/>
    </xf>
    <xf borderId="0" fillId="4" fontId="7" numFmtId="0" xfId="0" applyAlignment="1" applyFont="1">
      <alignment vertical="center"/>
    </xf>
    <xf borderId="0" fillId="4" fontId="8" numFmtId="0" xfId="0" applyAlignment="1" applyFont="1">
      <alignment vertical="center"/>
    </xf>
    <xf borderId="0" fillId="3" fontId="7" numFmtId="164" xfId="0" applyAlignment="1" applyFont="1" applyNumberFormat="1">
      <alignment readingOrder="0" vertical="center"/>
    </xf>
    <xf borderId="0" fillId="3" fontId="7" numFmtId="164" xfId="0" applyAlignment="1" applyFont="1" applyNumberFormat="1">
      <alignment vertical="center"/>
    </xf>
    <xf borderId="4" fillId="0" fontId="2" numFmtId="164" xfId="0" applyAlignment="1" applyBorder="1" applyFont="1" applyNumberFormat="1">
      <alignment readingOrder="0" vertical="center"/>
    </xf>
    <xf borderId="3" fillId="0" fontId="2" numFmtId="164" xfId="0" applyAlignment="1" applyBorder="1" applyFont="1" applyNumberFormat="1">
      <alignment readingOrder="0" vertical="center"/>
    </xf>
    <xf borderId="3" fillId="4" fontId="5" numFmtId="0" xfId="0" applyAlignment="1" applyBorder="1" applyFont="1">
      <alignment horizontal="right" readingOrder="0" vertical="center"/>
    </xf>
    <xf borderId="4" fillId="5" fontId="4" numFmtId="164" xfId="0" applyAlignment="1" applyBorder="1" applyFill="1" applyFont="1" applyNumberFormat="1">
      <alignment horizontal="left" readingOrder="0" shrinkToFit="0" vertical="center" wrapText="0"/>
    </xf>
    <xf borderId="3" fillId="5" fontId="4" numFmtId="164" xfId="0" applyAlignment="1" applyBorder="1" applyFont="1" applyNumberFormat="1">
      <alignment horizontal="left" readingOrder="0" shrinkToFit="0" vertical="center" wrapText="0"/>
    </xf>
    <xf borderId="3" fillId="5" fontId="5" numFmtId="165" xfId="0" applyAlignment="1" applyBorder="1" applyFont="1" applyNumberFormat="1">
      <alignment horizontal="right" readingOrder="0" vertical="center"/>
    </xf>
    <xf borderId="3" fillId="5" fontId="5" numFmtId="166" xfId="0" applyAlignment="1" applyBorder="1" applyFont="1" applyNumberFormat="1">
      <alignment horizontal="right" readingOrder="0" vertical="center"/>
    </xf>
    <xf borderId="0" fillId="3" fontId="8" numFmtId="0" xfId="0" applyAlignment="1" applyFont="1">
      <alignment vertical="center"/>
    </xf>
    <xf borderId="5" fillId="3" fontId="9" numFmtId="3" xfId="0" applyBorder="1" applyFont="1" applyNumberFormat="1"/>
    <xf borderId="5" fillId="3" fontId="9" numFmtId="0" xfId="0" applyBorder="1" applyFont="1"/>
    <xf borderId="3" fillId="0" fontId="5" numFmtId="168" xfId="0" applyAlignment="1" applyBorder="1" applyFont="1" applyNumberFormat="1">
      <alignment horizontal="right" readingOrder="0" vertical="center"/>
    </xf>
    <xf borderId="2" fillId="0" fontId="5" numFmtId="168" xfId="0" applyAlignment="1" applyBorder="1" applyFont="1" applyNumberFormat="1">
      <alignment horizontal="right" readingOrder="0" vertical="center"/>
    </xf>
    <xf borderId="3" fillId="4" fontId="5" numFmtId="168" xfId="0" applyAlignment="1" applyBorder="1" applyFont="1" applyNumberFormat="1">
      <alignment horizontal="right" readingOrder="0" vertical="center"/>
    </xf>
    <xf borderId="3" fillId="4" fontId="5" numFmtId="165" xfId="0" applyAlignment="1" applyBorder="1" applyFont="1" applyNumberFormat="1">
      <alignment horizontal="right" readingOrder="0" vertical="center"/>
    </xf>
    <xf borderId="3" fillId="0" fontId="5" numFmtId="165" xfId="0" applyAlignment="1" applyBorder="1" applyFont="1" applyNumberFormat="1">
      <alignment horizontal="right" readingOrder="0" vertical="center"/>
    </xf>
    <xf borderId="3" fillId="4" fontId="5" numFmtId="166" xfId="0" applyAlignment="1" applyBorder="1" applyFont="1" applyNumberFormat="1">
      <alignment horizontal="right" vertical="center"/>
    </xf>
    <xf borderId="3" fillId="4" fontId="5" numFmtId="168" xfId="0" applyAlignment="1" applyBorder="1" applyFont="1" applyNumberFormat="1">
      <alignment horizontal="right" vertical="center"/>
    </xf>
    <xf borderId="2" fillId="4" fontId="5" numFmtId="168" xfId="0" applyAlignment="1" applyBorder="1" applyFont="1" applyNumberFormat="1">
      <alignment horizontal="right" vertical="center"/>
    </xf>
    <xf borderId="3" fillId="0" fontId="5" numFmtId="0" xfId="0" applyAlignment="1" applyBorder="1" applyFont="1">
      <alignment horizontal="right" readingOrder="0" vertical="center"/>
    </xf>
    <xf borderId="0" fillId="0" fontId="2" numFmtId="164" xfId="0" applyAlignment="1" applyFont="1" applyNumberFormat="1">
      <alignment vertical="center"/>
    </xf>
    <xf borderId="0" fillId="0" fontId="2" numFmtId="164" xfId="0" applyAlignment="1" applyFont="1" applyNumberFormat="1">
      <alignment readingOrder="0" vertical="center"/>
    </xf>
    <xf borderId="0" fillId="0" fontId="5" numFmtId="0" xfId="0" applyAlignment="1" applyFont="1">
      <alignment horizontal="right" vertical="center"/>
    </xf>
    <xf borderId="0" fillId="0" fontId="10" numFmtId="0" xfId="0" applyFont="1"/>
    <xf borderId="0" fillId="0" fontId="11" numFmtId="0" xfId="0" applyAlignment="1" applyFont="1">
      <alignment vertical="center"/>
    </xf>
    <xf borderId="0" fillId="0" fontId="10" numFmtId="164" xfId="0" applyFont="1" applyNumberFormat="1"/>
    <xf borderId="0" fillId="0" fontId="12" numFmtId="164" xfId="0" applyAlignment="1" applyFont="1" applyNumberFormat="1">
      <alignment horizontal="center" shrinkToFit="0" wrapText="1"/>
    </xf>
    <xf borderId="6" fillId="2" fontId="10" numFmtId="164" xfId="0" applyAlignment="1" applyBorder="1" applyFont="1" applyNumberFormat="1">
      <alignment vertical="center"/>
    </xf>
    <xf borderId="7" fillId="2" fontId="10" numFmtId="164" xfId="0" applyAlignment="1" applyBorder="1" applyFont="1" applyNumberFormat="1">
      <alignment vertical="center"/>
    </xf>
    <xf borderId="8" fillId="2" fontId="10" numFmtId="164" xfId="0" applyAlignment="1" applyBorder="1" applyFont="1" applyNumberFormat="1">
      <alignment vertical="center"/>
    </xf>
    <xf borderId="8" fillId="2" fontId="13" numFmtId="164" xfId="0" applyAlignment="1" applyBorder="1" applyFont="1" applyNumberFormat="1">
      <alignment horizontal="center" shrinkToFit="0" vertical="center" wrapText="1"/>
    </xf>
    <xf borderId="9" fillId="2" fontId="13" numFmtId="164" xfId="0" applyAlignment="1" applyBorder="1" applyFont="1" applyNumberFormat="1">
      <alignment horizontal="center" shrinkToFit="0" vertical="center" wrapText="1"/>
    </xf>
    <xf borderId="9" fillId="2" fontId="13" numFmtId="164" xfId="0" applyAlignment="1" applyBorder="1" applyFont="1" applyNumberFormat="1">
      <alignment horizontal="center" readingOrder="0" shrinkToFit="0" vertical="center" wrapText="1"/>
    </xf>
    <xf borderId="0" fillId="0" fontId="10" numFmtId="0" xfId="0" applyAlignment="1" applyFont="1">
      <alignment vertical="center"/>
    </xf>
    <xf borderId="10" fillId="6" fontId="10" numFmtId="164" xfId="0" applyBorder="1" applyFill="1" applyFont="1" applyNumberFormat="1"/>
    <xf borderId="10" fillId="3" fontId="14" numFmtId="164" xfId="0" applyAlignment="1" applyBorder="1" applyFont="1" applyNumberFormat="1">
      <alignment vertical="center"/>
    </xf>
    <xf borderId="10" fillId="3" fontId="15" numFmtId="164" xfId="0" applyAlignment="1" applyBorder="1" applyFont="1" applyNumberFormat="1">
      <alignment vertical="center"/>
    </xf>
    <xf borderId="10" fillId="3" fontId="15" numFmtId="164" xfId="0" applyAlignment="1" applyBorder="1" applyFont="1" applyNumberFormat="1">
      <alignment horizontal="center" shrinkToFit="0" vertical="center" wrapText="1"/>
    </xf>
    <xf borderId="0" fillId="0" fontId="16" numFmtId="0" xfId="0" applyFont="1"/>
    <xf borderId="0" fillId="0" fontId="13" numFmtId="164" xfId="0" applyFont="1" applyNumberFormat="1"/>
    <xf borderId="0" fillId="4" fontId="13" numFmtId="164" xfId="0" applyAlignment="1" applyFont="1" applyNumberFormat="1">
      <alignment horizontal="center" readingOrder="0" shrinkToFit="0" wrapText="1"/>
    </xf>
    <xf borderId="0" fillId="0" fontId="17" numFmtId="0" xfId="0" applyFont="1"/>
    <xf borderId="11" fillId="0" fontId="13" numFmtId="164" xfId="0" applyAlignment="1" applyBorder="1" applyFont="1" applyNumberFormat="1">
      <alignment horizontal="left" shrinkToFit="0" vertical="center" wrapText="1"/>
    </xf>
    <xf borderId="3" fillId="0" fontId="13" numFmtId="164" xfId="0" applyAlignment="1" applyBorder="1" applyFont="1" applyNumberFormat="1">
      <alignment horizontal="left" shrinkToFit="0" vertical="center" wrapText="1"/>
    </xf>
    <xf borderId="8" fillId="5" fontId="13" numFmtId="0" xfId="0" applyAlignment="1" applyBorder="1" applyFont="1">
      <alignment horizontal="center" readingOrder="0" shrinkToFit="0" vertical="center" wrapText="1"/>
    </xf>
    <xf borderId="12" fillId="5" fontId="13" numFmtId="0" xfId="0" applyAlignment="1" applyBorder="1" applyFont="1">
      <alignment horizontal="center" readingOrder="0" shrinkToFit="0" vertical="center" wrapText="1"/>
    </xf>
    <xf borderId="12" fillId="5" fontId="13" numFmtId="0" xfId="0" applyAlignment="1" applyBorder="1" applyFont="1">
      <alignment horizontal="center" readingOrder="0" shrinkToFit="0" vertical="center" wrapText="1"/>
    </xf>
    <xf borderId="13" fillId="0" fontId="18" numFmtId="0" xfId="0" applyBorder="1" applyFont="1"/>
    <xf borderId="3" fillId="0" fontId="13" numFmtId="164" xfId="0" applyAlignment="1" applyBorder="1" applyFont="1" applyNumberFormat="1">
      <alignment horizontal="center" shrinkToFit="0" vertical="center" wrapText="1"/>
    </xf>
    <xf borderId="3" fillId="5" fontId="13" numFmtId="0" xfId="0" applyAlignment="1" applyBorder="1" applyFont="1">
      <alignment horizontal="center" shrinkToFit="0" vertical="center" wrapText="1"/>
    </xf>
    <xf borderId="12" fillId="5" fontId="13" numFmtId="0" xfId="0" applyAlignment="1" applyBorder="1" applyFont="1">
      <alignment horizontal="center" shrinkToFit="0" vertical="center" wrapText="1"/>
    </xf>
    <xf borderId="14" fillId="0" fontId="18" numFmtId="0" xfId="0" applyBorder="1" applyFont="1"/>
    <xf borderId="8" fillId="5" fontId="13" numFmtId="164" xfId="0" applyAlignment="1" applyBorder="1" applyFont="1" applyNumberFormat="1">
      <alignment horizontal="center" shrinkToFit="0" vertical="center" wrapText="1"/>
    </xf>
    <xf borderId="3" fillId="5" fontId="13" numFmtId="164" xfId="0" applyAlignment="1" applyBorder="1" applyFont="1" applyNumberFormat="1">
      <alignment horizontal="center" shrinkToFit="0" vertical="center" wrapText="1"/>
    </xf>
    <xf borderId="12" fillId="5" fontId="13" numFmtId="164" xfId="0" applyAlignment="1" applyBorder="1" applyFont="1" applyNumberFormat="1">
      <alignment horizontal="center" shrinkToFit="0" vertical="center" wrapText="1"/>
    </xf>
    <xf borderId="12" fillId="5" fontId="13" numFmtId="164" xfId="0" applyAlignment="1" applyBorder="1" applyFont="1" applyNumberFormat="1">
      <alignment horizontal="center" readingOrder="0" shrinkToFit="0" vertical="center" wrapText="1"/>
    </xf>
    <xf borderId="15" fillId="0" fontId="19" numFmtId="0" xfId="0" applyAlignment="1" applyBorder="1" applyFont="1">
      <alignment readingOrder="0" shrinkToFit="0" vertical="top" wrapText="0"/>
    </xf>
    <xf borderId="15" fillId="0" fontId="19" numFmtId="0" xfId="0" applyAlignment="1" applyBorder="1" applyFont="1">
      <alignment shrinkToFit="0" vertical="top" wrapText="1"/>
    </xf>
    <xf borderId="0" fillId="0" fontId="13" numFmtId="0" xfId="0" applyFont="1"/>
    <xf borderId="0" fillId="0" fontId="16" numFmtId="0" xfId="0" applyAlignment="1" applyFont="1">
      <alignment vertical="center"/>
    </xf>
    <xf borderId="3" fillId="0" fontId="13" numFmtId="0" xfId="0" applyAlignment="1" applyBorder="1" applyFont="1">
      <alignment horizontal="left" shrinkToFit="0" vertical="center" wrapText="1"/>
    </xf>
    <xf borderId="4" fillId="0" fontId="13" numFmtId="164" xfId="0" applyAlignment="1" applyBorder="1" applyFont="1" applyNumberFormat="1">
      <alignment horizontal="center" shrinkToFit="0" vertical="center" wrapText="1"/>
    </xf>
    <xf borderId="3" fillId="0" fontId="13" numFmtId="10" xfId="0" applyAlignment="1" applyBorder="1" applyFont="1" applyNumberFormat="1">
      <alignment horizontal="center" shrinkToFit="0" vertical="center" wrapText="1"/>
    </xf>
    <xf borderId="12" fillId="5" fontId="13" numFmtId="10" xfId="0" applyAlignment="1" applyBorder="1" applyFont="1" applyNumberFormat="1">
      <alignment horizontal="center" shrinkToFit="0" vertical="center" wrapText="1"/>
    </xf>
    <xf borderId="12" fillId="5" fontId="13" numFmtId="10" xfId="0" applyAlignment="1" applyBorder="1" applyFont="1" applyNumberFormat="1">
      <alignment horizontal="center" readingOrder="0" shrinkToFit="0" vertical="center" wrapText="1"/>
    </xf>
    <xf borderId="8" fillId="5" fontId="13" numFmtId="0" xfId="0" applyAlignment="1" applyBorder="1" applyFont="1">
      <alignment horizontal="center" shrinkToFit="0" vertical="center" wrapText="1"/>
    </xf>
    <xf borderId="8" fillId="5" fontId="13" numFmtId="10" xfId="0" applyAlignment="1" applyBorder="1" applyFont="1" applyNumberFormat="1">
      <alignment horizontal="center" shrinkToFit="0" vertical="center" wrapText="1"/>
    </xf>
    <xf borderId="3" fillId="5" fontId="13" numFmtId="10" xfId="0" applyAlignment="1" applyBorder="1" applyFont="1" applyNumberFormat="1">
      <alignment horizontal="center" shrinkToFit="0" vertical="center" wrapText="1"/>
    </xf>
    <xf borderId="3" fillId="0" fontId="13" numFmtId="0" xfId="0" applyAlignment="1" applyBorder="1" applyFont="1">
      <alignment horizontal="center" readingOrder="0" shrinkToFit="0" vertical="center" wrapText="1"/>
    </xf>
    <xf borderId="0" fillId="0" fontId="19" numFmtId="0" xfId="0" applyAlignment="1" applyFont="1">
      <alignment readingOrder="0" shrinkToFit="0" vertical="top" wrapText="0"/>
    </xf>
    <xf borderId="0" fillId="0" fontId="19" numFmtId="0" xfId="0" applyAlignment="1" applyFont="1">
      <alignment shrinkToFit="0" vertical="top" wrapText="0"/>
    </xf>
    <xf borderId="16" fillId="0" fontId="13" numFmtId="164" xfId="0" applyAlignment="1" applyBorder="1" applyFont="1" applyNumberFormat="1">
      <alignment horizontal="left" shrinkToFit="0" vertical="center" wrapText="1"/>
    </xf>
    <xf borderId="0" fillId="0" fontId="19" numFmtId="0" xfId="0" applyAlignment="1" applyFont="1">
      <alignment shrinkToFit="0" wrapText="1"/>
    </xf>
    <xf borderId="4" fillId="0" fontId="13" numFmtId="0" xfId="0" applyAlignment="1" applyBorder="1" applyFont="1">
      <alignment horizontal="center" shrinkToFit="0" vertical="center" wrapText="1"/>
    </xf>
    <xf borderId="3" fillId="0" fontId="13" numFmtId="0" xfId="0" applyAlignment="1" applyBorder="1" applyFont="1">
      <alignment horizontal="center" shrinkToFit="0" vertical="center" wrapText="1"/>
    </xf>
    <xf borderId="12" fillId="5" fontId="13" numFmtId="2" xfId="0" applyAlignment="1" applyBorder="1" applyFont="1" applyNumberFormat="1">
      <alignment horizontal="center" shrinkToFit="0" vertical="center" wrapText="1"/>
    </xf>
    <xf borderId="3" fillId="0" fontId="13" numFmtId="2" xfId="0" applyAlignment="1" applyBorder="1" applyFont="1" applyNumberFormat="1">
      <alignment horizontal="center" shrinkToFit="0" vertical="center" wrapText="1"/>
    </xf>
    <xf borderId="12" fillId="5" fontId="13" numFmtId="2" xfId="0" applyAlignment="1" applyBorder="1" applyFont="1" applyNumberFormat="1">
      <alignment horizontal="center" readingOrder="0" shrinkToFit="0" vertical="center" wrapText="1"/>
    </xf>
    <xf borderId="0" fillId="0" fontId="19" numFmtId="0" xfId="0" applyAlignment="1" applyFont="1">
      <alignment readingOrder="0" shrinkToFit="0" wrapText="0"/>
    </xf>
    <xf borderId="0" fillId="0" fontId="17" numFmtId="0" xfId="0" applyAlignment="1" applyFont="1">
      <alignment readingOrder="0"/>
    </xf>
    <xf borderId="10" fillId="7" fontId="10" numFmtId="164" xfId="0" applyBorder="1" applyFill="1" applyFont="1" applyNumberFormat="1"/>
    <xf borderId="0" fillId="0" fontId="10" numFmtId="0" xfId="0" applyAlignment="1" applyFont="1">
      <alignment vertical="top"/>
    </xf>
    <xf borderId="0" fillId="0" fontId="19" numFmtId="0" xfId="0" applyAlignment="1" applyFont="1">
      <alignment vertical="top"/>
    </xf>
    <xf borderId="0" fillId="0" fontId="13" numFmtId="0" xfId="0" applyAlignment="1" applyFont="1">
      <alignment vertical="top"/>
    </xf>
    <xf borderId="0" fillId="0" fontId="13" numFmtId="164" xfId="0" applyAlignment="1" applyFont="1" applyNumberFormat="1">
      <alignment horizontal="left" readingOrder="0" shrinkToFit="0" vertical="center" wrapText="0"/>
    </xf>
    <xf borderId="0" fillId="0" fontId="13" numFmtId="164" xfId="0" applyAlignment="1" applyFont="1" applyNumberFormat="1">
      <alignment horizontal="left" shrinkToFit="0" vertical="center" wrapText="1"/>
    </xf>
    <xf borderId="0" fillId="5" fontId="13" numFmtId="3" xfId="0" applyAlignment="1" applyFont="1" applyNumberFormat="1">
      <alignment horizontal="center" shrinkToFit="0" vertical="center" wrapText="1"/>
    </xf>
    <xf borderId="17" fillId="0" fontId="13" numFmtId="164" xfId="0" applyAlignment="1" applyBorder="1" applyFont="1" applyNumberFormat="1">
      <alignment horizontal="left" shrinkToFit="0" vertical="center" wrapText="1"/>
    </xf>
    <xf borderId="4" fillId="0" fontId="18" numFmtId="0" xfId="0" applyBorder="1" applyFont="1"/>
    <xf borderId="8" fillId="5" fontId="13" numFmtId="3" xfId="0" applyAlignment="1" applyBorder="1" applyFont="1" applyNumberFormat="1">
      <alignment horizontal="center" shrinkToFit="0" vertical="center" wrapText="1"/>
    </xf>
    <xf borderId="3" fillId="5" fontId="13" numFmtId="3" xfId="0" applyAlignment="1" applyBorder="1" applyFont="1" applyNumberFormat="1">
      <alignment horizontal="center" shrinkToFit="0" vertical="center" wrapText="1"/>
    </xf>
    <xf borderId="12" fillId="5" fontId="13" numFmtId="3" xfId="0" applyAlignment="1" applyBorder="1" applyFont="1" applyNumberFormat="1">
      <alignment horizontal="center" shrinkToFit="0" vertical="center" wrapText="1"/>
    </xf>
    <xf borderId="12" fillId="5" fontId="13" numFmtId="3" xfId="0" applyAlignment="1" applyBorder="1" applyFont="1" applyNumberFormat="1">
      <alignment horizontal="center" readingOrder="0" shrinkToFit="0" vertical="center" wrapText="1"/>
    </xf>
    <xf borderId="17" fillId="0" fontId="13" numFmtId="164" xfId="0" applyAlignment="1" applyBorder="1" applyFont="1" applyNumberFormat="1">
      <alignment horizontal="left" readingOrder="0" shrinkToFit="0" vertical="center" wrapText="1"/>
    </xf>
    <xf borderId="8" fillId="5" fontId="13" numFmtId="0" xfId="0" applyAlignment="1" applyBorder="1" applyFont="1">
      <alignment horizontal="center" readingOrder="0" shrinkToFit="0" vertical="center" wrapText="1"/>
    </xf>
    <xf borderId="3" fillId="5" fontId="13" numFmtId="0" xfId="0" applyAlignment="1" applyBorder="1" applyFont="1">
      <alignment horizontal="center" readingOrder="0" shrinkToFit="0" vertical="center" wrapText="1"/>
    </xf>
    <xf borderId="0" fillId="0" fontId="19" numFmtId="0" xfId="0" applyAlignment="1" applyFont="1">
      <alignment readingOrder="0" shrinkToFit="0" wrapText="1"/>
    </xf>
    <xf borderId="0" fillId="0" fontId="13" numFmtId="164" xfId="0" applyAlignment="1" applyFont="1" applyNumberFormat="1">
      <alignment vertical="center"/>
    </xf>
    <xf borderId="0" fillId="0" fontId="13" numFmtId="164" xfId="0" applyAlignment="1" applyFont="1" applyNumberFormat="1">
      <alignment horizontal="center" shrinkToFit="0" vertical="center" wrapText="1"/>
    </xf>
    <xf borderId="14" fillId="0" fontId="13" numFmtId="164" xfId="0" applyAlignment="1" applyBorder="1" applyFont="1" applyNumberFormat="1">
      <alignment horizontal="left" shrinkToFit="0" vertical="center" wrapText="1"/>
    </xf>
    <xf borderId="13" fillId="0" fontId="13" numFmtId="164" xfId="0" applyAlignment="1" applyBorder="1" applyFont="1" applyNumberFormat="1">
      <alignment horizontal="left" shrinkToFit="0" vertical="center" wrapText="1"/>
    </xf>
    <xf borderId="3" fillId="0" fontId="13" numFmtId="164" xfId="0" applyAlignment="1" applyBorder="1" applyFont="1" applyNumberFormat="1">
      <alignment horizontal="center" readingOrder="0" shrinkToFit="0" vertical="center" wrapText="1"/>
    </xf>
    <xf borderId="0" fillId="0" fontId="19" numFmtId="0" xfId="0" applyFont="1"/>
    <xf borderId="3" fillId="5" fontId="13" numFmtId="169" xfId="0" applyAlignment="1" applyBorder="1" applyFont="1" applyNumberFormat="1">
      <alignment horizontal="center" shrinkToFit="0" vertical="center" wrapText="1"/>
    </xf>
    <xf borderId="12" fillId="5" fontId="13" numFmtId="169" xfId="0" applyAlignment="1" applyBorder="1" applyFont="1" applyNumberFormat="1">
      <alignment horizontal="center" readingOrder="0" shrinkToFit="0" vertical="center" wrapText="1"/>
    </xf>
    <xf borderId="10" fillId="8" fontId="10" numFmtId="164" xfId="0" applyBorder="1" applyFill="1" applyFont="1" applyNumberFormat="1"/>
    <xf borderId="0" fillId="0" fontId="20" numFmtId="0" xfId="0" applyFont="1"/>
    <xf borderId="0" fillId="0" fontId="19" numFmtId="164" xfId="0" applyAlignment="1" applyFont="1" applyNumberFormat="1">
      <alignment horizontal="left" readingOrder="0" shrinkToFit="0" wrapText="1"/>
    </xf>
    <xf borderId="18" fillId="5" fontId="13" numFmtId="164" xfId="0" applyAlignment="1" applyBorder="1" applyFont="1" applyNumberFormat="1">
      <alignment horizontal="center" shrinkToFit="0" vertical="center" wrapText="1"/>
    </xf>
    <xf borderId="10" fillId="5" fontId="13" numFmtId="3" xfId="0" applyAlignment="1" applyBorder="1" applyFont="1" applyNumberFormat="1">
      <alignment horizontal="center" shrinkToFit="0" vertical="center" wrapText="1"/>
    </xf>
    <xf borderId="0" fillId="0" fontId="21" numFmtId="0" xfId="0" applyFont="1"/>
    <xf borderId="10" fillId="9" fontId="10" numFmtId="164" xfId="0" applyBorder="1" applyFill="1" applyFont="1" applyNumberFormat="1"/>
    <xf borderId="15" fillId="0" fontId="19" numFmtId="0" xfId="0" applyAlignment="1" applyBorder="1" applyFont="1">
      <alignment shrinkToFit="0" vertical="top" wrapText="0"/>
    </xf>
    <xf borderId="10" fillId="10" fontId="10" numFmtId="164" xfId="0" applyBorder="1" applyFill="1" applyFont="1" applyNumberFormat="1"/>
    <xf borderId="0" fillId="0" fontId="13" numFmtId="0" xfId="0" applyAlignment="1" applyFont="1">
      <alignment horizontal="center"/>
    </xf>
    <xf borderId="0" fillId="0" fontId="13" numFmtId="0" xfId="0" applyAlignment="1" applyFont="1">
      <alignment horizontal="center" shrinkToFit="0" wrapText="1"/>
    </xf>
    <xf borderId="19" fillId="2" fontId="13" numFmtId="0" xfId="0" applyAlignment="1" applyBorder="1" applyFont="1">
      <alignment horizontal="center" shrinkToFit="0" vertical="center" wrapText="1"/>
    </xf>
    <xf borderId="20" fillId="2" fontId="13" numFmtId="0" xfId="0" applyAlignment="1" applyBorder="1" applyFont="1">
      <alignment horizontal="center" shrinkToFit="0" vertical="center" wrapText="1"/>
    </xf>
    <xf borderId="21" fillId="2" fontId="13" numFmtId="0" xfId="0" applyAlignment="1" applyBorder="1" applyFont="1">
      <alignment horizontal="center" shrinkToFit="0" vertical="center" wrapText="1"/>
    </xf>
    <xf borderId="22" fillId="0" fontId="18" numFmtId="0" xfId="0" applyBorder="1" applyFont="1"/>
    <xf borderId="23" fillId="2" fontId="13" numFmtId="0" xfId="0" applyAlignment="1" applyBorder="1" applyFont="1">
      <alignment horizontal="center" shrinkToFit="0" vertical="center" wrapText="1"/>
    </xf>
    <xf borderId="24" fillId="0" fontId="18" numFmtId="0" xfId="0" applyBorder="1" applyFont="1"/>
    <xf borderId="25" fillId="0" fontId="18" numFmtId="0" xfId="0" applyBorder="1" applyFont="1"/>
    <xf borderId="26" fillId="0" fontId="18" numFmtId="0" xfId="0" applyBorder="1" applyFont="1"/>
    <xf borderId="27" fillId="0" fontId="18" numFmtId="0" xfId="0" applyBorder="1" applyFont="1"/>
    <xf borderId="28" fillId="2" fontId="13" numFmtId="0" xfId="0" applyAlignment="1" applyBorder="1" applyFont="1">
      <alignment horizontal="center" shrinkToFit="0" vertical="center" wrapText="1"/>
    </xf>
    <xf borderId="29" fillId="2" fontId="13" numFmtId="0" xfId="0" applyAlignment="1" applyBorder="1" applyFont="1">
      <alignment horizontal="center" shrinkToFit="0" vertical="center" wrapText="1"/>
    </xf>
    <xf borderId="0" fillId="0" fontId="13" numFmtId="0" xfId="0" applyAlignment="1" applyFont="1">
      <alignment horizontal="left" shrinkToFit="0" wrapText="1"/>
    </xf>
    <xf borderId="30" fillId="0" fontId="13" numFmtId="164" xfId="0" applyAlignment="1" applyBorder="1" applyFont="1" applyNumberFormat="1">
      <alignment horizontal="center" shrinkToFit="0" vertical="center" wrapText="1"/>
    </xf>
    <xf borderId="28" fillId="0" fontId="13" numFmtId="0" xfId="0" applyAlignment="1" applyBorder="1" applyFont="1">
      <alignment horizontal="center" shrinkToFit="0" vertical="center" wrapText="1"/>
    </xf>
    <xf borderId="28" fillId="0" fontId="22" numFmtId="0" xfId="0" applyAlignment="1" applyBorder="1" applyFont="1">
      <alignment horizontal="center" shrinkToFit="0" vertical="center" wrapText="1"/>
    </xf>
    <xf borderId="23" fillId="0" fontId="22" numFmtId="0" xfId="0" applyAlignment="1" applyBorder="1" applyFont="1">
      <alignment horizontal="center" shrinkToFit="0" vertical="center" wrapText="1"/>
    </xf>
    <xf borderId="28" fillId="5" fontId="13" numFmtId="0" xfId="0" applyAlignment="1" applyBorder="1" applyFont="1">
      <alignment horizontal="left" shrinkToFit="0" vertical="center" wrapText="1"/>
    </xf>
    <xf borderId="28" fillId="0" fontId="13" numFmtId="0" xfId="0" applyAlignment="1" applyBorder="1" applyFont="1">
      <alignment horizontal="left" shrinkToFit="0" vertical="center" wrapText="1"/>
    </xf>
    <xf borderId="30" fillId="0" fontId="13" numFmtId="164" xfId="0" applyAlignment="1" applyBorder="1" applyFont="1" applyNumberFormat="1">
      <alignment horizontal="center" readingOrder="0" shrinkToFit="0" vertical="center" wrapText="1"/>
    </xf>
    <xf borderId="0" fillId="0" fontId="10" numFmtId="0" xfId="0" applyAlignment="1" applyFont="1">
      <alignment horizontal="center"/>
    </xf>
    <xf borderId="0" fillId="0" fontId="17" numFmtId="0" xfId="0" applyAlignment="1" applyFont="1">
      <alignment horizontal="center" shrinkToFit="0" wrapText="1"/>
    </xf>
    <xf borderId="31" fillId="2" fontId="10" numFmtId="164" xfId="0" applyAlignment="1" applyBorder="1" applyFont="1" applyNumberFormat="1">
      <alignment vertical="center"/>
    </xf>
    <xf borderId="32" fillId="2" fontId="13" numFmtId="0" xfId="0" applyAlignment="1" applyBorder="1" applyFont="1">
      <alignment horizontal="center" shrinkToFit="0" vertical="center" wrapText="1"/>
    </xf>
    <xf borderId="33" fillId="2" fontId="13" numFmtId="0" xfId="0" applyAlignment="1" applyBorder="1" applyFont="1">
      <alignment horizontal="center" readingOrder="0" shrinkToFit="0" vertical="center" wrapText="1"/>
    </xf>
    <xf borderId="34" fillId="0" fontId="18" numFmtId="0" xfId="0" applyBorder="1" applyFont="1"/>
    <xf borderId="35" fillId="0" fontId="18" numFmtId="0" xfId="0" applyBorder="1" applyFont="1"/>
    <xf borderId="36" fillId="2" fontId="13" numFmtId="164" xfId="0" applyAlignment="1" applyBorder="1" applyFont="1" applyNumberFormat="1">
      <alignment horizontal="center" shrinkToFit="0" vertical="center" wrapText="1"/>
    </xf>
    <xf borderId="37" fillId="0" fontId="18" numFmtId="0" xfId="0" applyBorder="1" applyFont="1"/>
    <xf borderId="38" fillId="0" fontId="18" numFmtId="0" xfId="0" applyBorder="1" applyFont="1"/>
    <xf borderId="39" fillId="2" fontId="13" numFmtId="0" xfId="0" applyAlignment="1" applyBorder="1" applyFont="1">
      <alignment horizontal="center" shrinkToFit="0" vertical="center" wrapText="1"/>
    </xf>
    <xf borderId="40" fillId="2" fontId="13" numFmtId="0" xfId="0" applyAlignment="1" applyBorder="1" applyFont="1">
      <alignment horizontal="center" shrinkToFit="0" vertical="center" wrapText="1"/>
    </xf>
    <xf borderId="41" fillId="0" fontId="18" numFmtId="0" xfId="0" applyBorder="1" applyFont="1"/>
    <xf borderId="0" fillId="0" fontId="17" numFmtId="0" xfId="0" applyAlignment="1" applyFont="1">
      <alignment horizontal="left" shrinkToFit="0" wrapText="1"/>
    </xf>
    <xf borderId="42" fillId="0" fontId="13" numFmtId="164" xfId="0" applyAlignment="1" applyBorder="1" applyFont="1" applyNumberFormat="1">
      <alignment horizontal="left" readingOrder="0" shrinkToFit="0" vertical="center" wrapText="1"/>
    </xf>
    <xf borderId="43" fillId="0" fontId="13" numFmtId="3" xfId="0" applyAlignment="1" applyBorder="1" applyFont="1" applyNumberFormat="1">
      <alignment horizontal="center" readingOrder="0" shrinkToFit="0" vertical="center" wrapText="1"/>
    </xf>
    <xf borderId="28" fillId="5" fontId="13" numFmtId="3" xfId="0" applyAlignment="1" applyBorder="1" applyFont="1" applyNumberFormat="1">
      <alignment horizontal="center" readingOrder="0" shrinkToFit="0" vertical="center" wrapText="1"/>
    </xf>
    <xf borderId="28" fillId="0" fontId="13" numFmtId="3" xfId="0" applyAlignment="1" applyBorder="1" applyFont="1" applyNumberFormat="1">
      <alignment horizontal="center" readingOrder="0" shrinkToFit="0" vertical="center" wrapText="1"/>
    </xf>
    <xf borderId="28" fillId="5" fontId="13" numFmtId="3" xfId="0" applyAlignment="1" applyBorder="1" applyFont="1" applyNumberFormat="1">
      <alignment horizontal="center" shrinkToFit="0" vertical="center" wrapText="1"/>
    </xf>
    <xf borderId="23" fillId="0" fontId="13" numFmtId="3" xfId="0" applyAlignment="1" applyBorder="1" applyFont="1" applyNumberFormat="1">
      <alignment horizontal="center" readingOrder="0" shrinkToFit="0" vertical="center" wrapText="1"/>
    </xf>
    <xf borderId="44" fillId="0" fontId="13" numFmtId="164" xfId="0" applyAlignment="1" applyBorder="1" applyFont="1" applyNumberFormat="1">
      <alignment horizontal="left" readingOrder="0" shrinkToFit="0" vertical="center" wrapText="1"/>
    </xf>
    <xf borderId="45" fillId="0" fontId="13" numFmtId="3" xfId="0" applyAlignment="1" applyBorder="1" applyFont="1" applyNumberFormat="1">
      <alignment horizontal="center" readingOrder="0" shrinkToFit="0" vertical="center" wrapText="1"/>
    </xf>
    <xf borderId="45" fillId="0" fontId="13" numFmtId="3" xfId="0" applyAlignment="1" applyBorder="1" applyFont="1" applyNumberFormat="1">
      <alignment horizontal="center" shrinkToFit="0" vertical="center" wrapText="1"/>
    </xf>
    <xf borderId="45" fillId="5" fontId="13" numFmtId="3" xfId="0" applyAlignment="1" applyBorder="1" applyFont="1" applyNumberFormat="1">
      <alignment horizontal="center" shrinkToFit="0" vertical="center" wrapText="1"/>
    </xf>
    <xf borderId="46" fillId="0" fontId="13" numFmtId="3" xfId="0" applyAlignment="1" applyBorder="1" applyFont="1" applyNumberFormat="1">
      <alignment horizontal="center" readingOrder="0" shrinkToFit="0" vertical="center" wrapText="1"/>
    </xf>
    <xf borderId="47" fillId="0" fontId="13" numFmtId="164" xfId="0" applyAlignment="1" applyBorder="1" applyFont="1" applyNumberFormat="1">
      <alignment horizontal="left" readingOrder="0" shrinkToFit="0" vertical="center" wrapText="1"/>
    </xf>
    <xf borderId="48" fillId="0" fontId="13" numFmtId="3" xfId="0" applyAlignment="1" applyBorder="1" applyFont="1" applyNumberFormat="1">
      <alignment horizontal="center" readingOrder="0" shrinkToFit="0" vertical="center" wrapText="1"/>
    </xf>
    <xf borderId="48" fillId="0" fontId="13" numFmtId="3" xfId="0" applyAlignment="1" applyBorder="1" applyFont="1" applyNumberFormat="1">
      <alignment horizontal="center" shrinkToFit="0" vertical="center" wrapText="1"/>
    </xf>
    <xf borderId="49" fillId="0" fontId="13" numFmtId="3" xfId="0" applyAlignment="1" applyBorder="1" applyFont="1" applyNumberFormat="1">
      <alignment horizontal="center" readingOrder="0" shrinkToFit="0" vertical="center" wrapText="1"/>
    </xf>
    <xf borderId="0" fillId="0" fontId="23" numFmtId="0" xfId="0" applyFont="1"/>
    <xf borderId="0" fillId="0" fontId="24" numFmtId="0" xfId="0" applyFont="1"/>
    <xf borderId="0" fillId="0" fontId="24" numFmtId="0" xfId="0" applyAlignment="1" applyFont="1">
      <alignment horizontal="center" shrinkToFit="0" wrapText="1"/>
    </xf>
    <xf borderId="0" fillId="0" fontId="25" numFmtId="0" xfId="0" applyFont="1"/>
    <xf borderId="6" fillId="2" fontId="23" numFmtId="0" xfId="0" applyAlignment="1" applyBorder="1" applyFont="1">
      <alignment vertical="center"/>
    </xf>
    <xf borderId="7" fillId="2" fontId="24" numFmtId="0" xfId="0" applyAlignment="1" applyBorder="1" applyFont="1">
      <alignment vertical="center"/>
    </xf>
    <xf borderId="8" fillId="2" fontId="24" numFmtId="0" xfId="0" applyAlignment="1" applyBorder="1" applyFont="1">
      <alignment vertical="center"/>
    </xf>
    <xf borderId="8" fillId="2" fontId="24" numFmtId="0" xfId="0" applyAlignment="1" applyBorder="1" applyFont="1">
      <alignment horizontal="center" shrinkToFit="0" vertical="center" wrapText="1"/>
    </xf>
    <xf borderId="8" fillId="2" fontId="24" numFmtId="0" xfId="0" applyAlignment="1" applyBorder="1" applyFont="1">
      <alignment horizontal="center" readingOrder="0" shrinkToFit="0" vertical="center" wrapText="1"/>
    </xf>
    <xf borderId="0" fillId="0" fontId="23" numFmtId="0" xfId="0" applyAlignment="1" applyFont="1">
      <alignment vertical="center"/>
    </xf>
    <xf borderId="10" fillId="6" fontId="26" numFmtId="0" xfId="0" applyBorder="1" applyFont="1"/>
    <xf borderId="10" fillId="3" fontId="27" numFmtId="0" xfId="0" applyAlignment="1" applyBorder="1" applyFont="1">
      <alignment vertical="center"/>
    </xf>
    <xf borderId="10" fillId="3" fontId="28" numFmtId="0" xfId="0" applyAlignment="1" applyBorder="1" applyFont="1">
      <alignment vertical="center"/>
    </xf>
    <xf borderId="10" fillId="3" fontId="28" numFmtId="0" xfId="0" applyAlignment="1" applyBorder="1" applyFont="1">
      <alignment horizontal="center" shrinkToFit="0" vertical="center" wrapText="1"/>
    </xf>
    <xf borderId="0" fillId="0" fontId="26" numFmtId="0" xfId="0" applyFont="1"/>
    <xf borderId="0" fillId="0" fontId="29" numFmtId="0" xfId="0" applyFont="1"/>
    <xf borderId="0" fillId="0" fontId="30" numFmtId="0" xfId="0" applyFont="1"/>
    <xf borderId="5" fillId="0" fontId="31" numFmtId="0" xfId="0" applyBorder="1" applyFont="1"/>
    <xf borderId="0" fillId="0" fontId="13" numFmtId="164" xfId="0" applyAlignment="1" applyFont="1" applyNumberFormat="1">
      <alignment horizontal="center" shrinkToFit="0" wrapText="1"/>
    </xf>
    <xf borderId="0" fillId="0" fontId="32" numFmtId="0" xfId="0" applyFont="1"/>
    <xf borderId="11" fillId="0" fontId="24" numFmtId="0" xfId="0" applyAlignment="1" applyBorder="1" applyFont="1">
      <alignment horizontal="left" shrinkToFit="0" vertical="center" wrapText="1"/>
    </xf>
    <xf borderId="3" fillId="0" fontId="24" numFmtId="0" xfId="0" applyAlignment="1" applyBorder="1" applyFont="1">
      <alignment horizontal="left" shrinkToFit="0" vertical="center" wrapText="1"/>
    </xf>
    <xf borderId="8" fillId="5" fontId="24" numFmtId="0" xfId="0" applyAlignment="1" applyBorder="1" applyFont="1">
      <alignment horizontal="center" shrinkToFit="0" vertical="center" wrapText="1"/>
    </xf>
    <xf borderId="3" fillId="5" fontId="24" numFmtId="0" xfId="0" applyAlignment="1" applyBorder="1" applyFont="1">
      <alignment horizontal="center" shrinkToFit="0" vertical="center" wrapText="1"/>
    </xf>
    <xf borderId="3" fillId="0" fontId="24" numFmtId="0" xfId="0" applyAlignment="1" applyBorder="1" applyFont="1">
      <alignment horizontal="center" shrinkToFit="0" vertical="center" wrapText="1"/>
    </xf>
    <xf borderId="12" fillId="5" fontId="24" numFmtId="0" xfId="0" applyAlignment="1" applyBorder="1" applyFont="1">
      <alignment horizontal="center" shrinkToFit="0" vertical="center" wrapText="1"/>
    </xf>
    <xf borderId="0" fillId="0" fontId="31" numFmtId="0" xfId="0" applyAlignment="1" applyFont="1">
      <alignment readingOrder="0" shrinkToFit="0" wrapText="0"/>
    </xf>
    <xf borderId="0" fillId="0" fontId="31" numFmtId="0" xfId="0" applyFont="1"/>
    <xf borderId="0" fillId="0" fontId="13" numFmtId="0" xfId="0" applyAlignment="1" applyFont="1">
      <alignment shrinkToFit="0" wrapText="1"/>
    </xf>
    <xf borderId="0" fillId="0" fontId="31" numFmtId="0" xfId="0" applyAlignment="1" applyFont="1">
      <alignment readingOrder="0"/>
    </xf>
    <xf borderId="3" fillId="0" fontId="24" numFmtId="10" xfId="0" applyAlignment="1" applyBorder="1" applyFont="1" applyNumberFormat="1">
      <alignment horizontal="center" shrinkToFit="0" vertical="center" wrapText="1"/>
    </xf>
    <xf borderId="17" fillId="0" fontId="24" numFmtId="0" xfId="0" applyAlignment="1" applyBorder="1" applyFont="1">
      <alignment horizontal="left" vertical="center"/>
    </xf>
    <xf borderId="8" fillId="5" fontId="24" numFmtId="10" xfId="0" applyAlignment="1" applyBorder="1" applyFont="1" applyNumberFormat="1">
      <alignment horizontal="center" shrinkToFit="0" vertical="center" wrapText="1"/>
    </xf>
    <xf borderId="3" fillId="5" fontId="24" numFmtId="10" xfId="0" applyAlignment="1" applyBorder="1" applyFont="1" applyNumberFormat="1">
      <alignment horizontal="center" shrinkToFit="0" vertical="center" wrapText="1"/>
    </xf>
    <xf borderId="14" fillId="0" fontId="24" numFmtId="0" xfId="0" applyAlignment="1" applyBorder="1" applyFont="1">
      <alignment horizontal="left" shrinkToFit="0" vertical="center" wrapText="1"/>
    </xf>
    <xf borderId="0" fillId="0" fontId="19" numFmtId="0" xfId="0" applyAlignment="1" applyFont="1">
      <alignment shrinkToFit="0" wrapText="0"/>
    </xf>
    <xf borderId="4" fillId="0" fontId="24" numFmtId="0" xfId="0" applyAlignment="1" applyBorder="1" applyFont="1">
      <alignment horizontal="center" shrinkToFit="0" vertical="center" wrapText="1"/>
    </xf>
    <xf borderId="3" fillId="0" fontId="24" numFmtId="2" xfId="0" applyAlignment="1" applyBorder="1" applyFont="1" applyNumberFormat="1">
      <alignment horizontal="center" shrinkToFit="0" vertical="center" wrapText="1"/>
    </xf>
    <xf borderId="10" fillId="7" fontId="26" numFmtId="0" xfId="0" applyBorder="1" applyFont="1"/>
    <xf borderId="0" fillId="0" fontId="23" numFmtId="0" xfId="0" applyAlignment="1" applyFont="1">
      <alignment vertical="top"/>
    </xf>
    <xf borderId="0" fillId="0" fontId="19" numFmtId="0" xfId="0" applyAlignment="1" applyFont="1">
      <alignment readingOrder="0"/>
    </xf>
    <xf borderId="0" fillId="0" fontId="24" numFmtId="0" xfId="0" applyAlignment="1" applyFont="1">
      <alignment vertical="top"/>
    </xf>
    <xf borderId="0" fillId="0" fontId="33" numFmtId="0" xfId="0" applyFont="1"/>
    <xf borderId="50" fillId="4" fontId="24" numFmtId="0" xfId="0" applyAlignment="1" applyBorder="1" applyFont="1">
      <alignment horizontal="left" shrinkToFit="0" vertical="center" wrapText="0"/>
    </xf>
    <xf borderId="17" fillId="0" fontId="24" numFmtId="0" xfId="0" applyAlignment="1" applyBorder="1" applyFont="1">
      <alignment horizontal="left" shrinkToFit="0" vertical="center" wrapText="1"/>
    </xf>
    <xf borderId="8" fillId="5" fontId="24" numFmtId="3" xfId="0" applyAlignment="1" applyBorder="1" applyFont="1" applyNumberFormat="1">
      <alignment horizontal="center" shrinkToFit="0" vertical="center" wrapText="1"/>
    </xf>
    <xf borderId="3" fillId="5" fontId="24" numFmtId="3" xfId="0" applyAlignment="1" applyBorder="1" applyFont="1" applyNumberFormat="1">
      <alignment horizontal="center" shrinkToFit="0" vertical="center" wrapText="1"/>
    </xf>
    <xf borderId="15" fillId="0" fontId="24" numFmtId="0" xfId="0" applyAlignment="1" applyBorder="1" applyFont="1">
      <alignment horizontal="left" readingOrder="0" shrinkToFit="0" vertical="center" wrapText="0"/>
    </xf>
    <xf borderId="15" fillId="0" fontId="24" numFmtId="0" xfId="0" applyAlignment="1" applyBorder="1" applyFont="1">
      <alignment horizontal="left" shrinkToFit="0" vertical="center" wrapText="1"/>
    </xf>
    <xf borderId="15" fillId="0" fontId="19" numFmtId="0" xfId="0" applyAlignment="1" applyBorder="1" applyFont="1">
      <alignment readingOrder="0" shrinkToFit="0" wrapText="1"/>
    </xf>
    <xf borderId="15" fillId="0" fontId="19" numFmtId="0" xfId="0" applyAlignment="1" applyBorder="1" applyFont="1">
      <alignment shrinkToFit="0" wrapText="1"/>
    </xf>
    <xf borderId="0" fillId="0" fontId="31" numFmtId="0" xfId="0" applyAlignment="1" applyFont="1">
      <alignment vertical="center"/>
    </xf>
    <xf borderId="0" fillId="0" fontId="24" numFmtId="0" xfId="0" applyAlignment="1" applyFont="1">
      <alignment vertical="center"/>
    </xf>
    <xf borderId="0" fillId="0" fontId="24" numFmtId="0" xfId="0" applyAlignment="1" applyFont="1">
      <alignment horizontal="center" shrinkToFit="0" vertical="center" wrapText="1"/>
    </xf>
    <xf borderId="8" fillId="5" fontId="24" numFmtId="9" xfId="0" applyAlignment="1" applyBorder="1" applyFont="1" applyNumberFormat="1">
      <alignment horizontal="center" shrinkToFit="0" vertical="center" wrapText="1"/>
    </xf>
    <xf borderId="3" fillId="5" fontId="24" numFmtId="9" xfId="0" applyAlignment="1" applyBorder="1" applyFont="1" applyNumberFormat="1">
      <alignment horizontal="center" shrinkToFit="0" vertical="center" wrapText="1"/>
    </xf>
    <xf borderId="13" fillId="0" fontId="24" numFmtId="0" xfId="0" applyAlignment="1" applyBorder="1" applyFont="1">
      <alignment horizontal="left" shrinkToFit="0" vertical="center" wrapText="1"/>
    </xf>
    <xf borderId="3" fillId="0" fontId="24" numFmtId="0" xfId="0" applyAlignment="1" applyBorder="1" applyFont="1">
      <alignment horizontal="center" readingOrder="0" shrinkToFit="0" vertical="center" wrapText="1"/>
    </xf>
    <xf borderId="16" fillId="0" fontId="24" numFmtId="0" xfId="0" applyAlignment="1" applyBorder="1" applyFont="1">
      <alignment horizontal="left" shrinkToFit="0" vertical="center" wrapText="1"/>
    </xf>
    <xf borderId="51" fillId="8" fontId="26" numFmtId="0" xfId="0" applyBorder="1" applyFont="1"/>
    <xf borderId="51" fillId="3" fontId="27" numFmtId="0" xfId="0" applyAlignment="1" applyBorder="1" applyFont="1">
      <alignment vertical="center"/>
    </xf>
    <xf borderId="51" fillId="3" fontId="28" numFmtId="0" xfId="0" applyAlignment="1" applyBorder="1" applyFont="1">
      <alignment vertical="center"/>
    </xf>
    <xf borderId="51" fillId="3" fontId="28" numFmtId="0" xfId="0" applyAlignment="1" applyBorder="1" applyFont="1">
      <alignment horizontal="center" shrinkToFit="0" vertical="center" wrapText="1"/>
    </xf>
    <xf borderId="51" fillId="3" fontId="15" numFmtId="164" xfId="0" applyAlignment="1" applyBorder="1" applyFont="1" applyNumberFormat="1">
      <alignment horizontal="center" shrinkToFit="0" vertical="center" wrapText="1"/>
    </xf>
    <xf borderId="0" fillId="0" fontId="9" numFmtId="0" xfId="0" applyFont="1"/>
    <xf borderId="10" fillId="9" fontId="26" numFmtId="0" xfId="0" applyBorder="1" applyFont="1"/>
    <xf borderId="10" fillId="10" fontId="30" numFmtId="0" xfId="0" applyBorder="1" applyFont="1"/>
    <xf borderId="10" fillId="3" fontId="34" numFmtId="0" xfId="0" applyAlignment="1" applyBorder="1" applyFont="1">
      <alignment vertical="center"/>
    </xf>
    <xf borderId="10" fillId="3" fontId="35" numFmtId="0" xfId="0" applyAlignment="1" applyBorder="1" applyFont="1">
      <alignment vertical="center"/>
    </xf>
    <xf borderId="10" fillId="3" fontId="35" numFmtId="0" xfId="0" applyAlignment="1" applyBorder="1" applyFont="1">
      <alignment horizontal="center" shrinkToFit="0" vertical="center" wrapText="1"/>
    </xf>
    <xf borderId="0" fillId="0" fontId="24" numFmtId="0" xfId="0" applyAlignment="1" applyFont="1">
      <alignment horizontal="center"/>
    </xf>
    <xf borderId="0" fillId="0" fontId="25" numFmtId="0" xfId="0" applyAlignment="1" applyFont="1">
      <alignment horizontal="center" shrinkToFit="0" wrapText="1"/>
    </xf>
    <xf borderId="19" fillId="2" fontId="24" numFmtId="0" xfId="0" applyAlignment="1" applyBorder="1" applyFont="1">
      <alignment horizontal="center" shrinkToFit="0" vertical="center" wrapText="1"/>
    </xf>
    <xf borderId="20" fillId="2" fontId="24" numFmtId="0" xfId="0" applyAlignment="1" applyBorder="1" applyFont="1">
      <alignment horizontal="center" shrinkToFit="0" vertical="center" wrapText="1"/>
    </xf>
    <xf borderId="23" fillId="2" fontId="24" numFmtId="0" xfId="0" applyAlignment="1" applyBorder="1" applyFont="1">
      <alignment horizontal="center" shrinkToFit="0" vertical="center" wrapText="1"/>
    </xf>
    <xf borderId="30" fillId="0" fontId="18" numFmtId="0" xfId="0" applyBorder="1" applyFont="1"/>
    <xf borderId="52" fillId="2" fontId="24" numFmtId="0" xfId="0" applyAlignment="1" applyBorder="1" applyFont="1">
      <alignment horizontal="center" shrinkToFit="0" vertical="center" wrapText="1"/>
    </xf>
    <xf borderId="28" fillId="2" fontId="24" numFmtId="0" xfId="0" applyAlignment="1" applyBorder="1" applyFont="1">
      <alignment horizontal="center" shrinkToFit="0" vertical="center" wrapText="1"/>
    </xf>
    <xf borderId="29" fillId="2" fontId="24" numFmtId="0" xfId="0" applyAlignment="1" applyBorder="1" applyFont="1">
      <alignment horizontal="center" shrinkToFit="0" vertical="center" wrapText="1"/>
    </xf>
    <xf borderId="0" fillId="0" fontId="25" numFmtId="0" xfId="0" applyAlignment="1" applyFont="1">
      <alignment horizontal="left" shrinkToFit="0" wrapText="1"/>
    </xf>
    <xf borderId="30" fillId="0" fontId="24" numFmtId="0" xfId="0" applyAlignment="1" applyBorder="1" applyFont="1">
      <alignment horizontal="center" shrinkToFit="0" vertical="center" wrapText="1"/>
    </xf>
    <xf borderId="28" fillId="0" fontId="24" numFmtId="0" xfId="0" applyAlignment="1" applyBorder="1" applyFont="1">
      <alignment horizontal="center" shrinkToFit="0" vertical="center" wrapText="1"/>
    </xf>
    <xf borderId="30" fillId="0" fontId="24" numFmtId="0" xfId="0" applyAlignment="1" applyBorder="1" applyFont="1">
      <alignment horizontal="center" readingOrder="0" shrinkToFit="0" vertical="center" wrapText="1"/>
    </xf>
    <xf borderId="0" fillId="0" fontId="23" numFmtId="0" xfId="0" applyAlignment="1" applyFont="1">
      <alignment horizontal="center"/>
    </xf>
    <xf borderId="19" fillId="2" fontId="24" numFmtId="0" xfId="0" applyAlignment="1" applyBorder="1" applyFont="1">
      <alignment horizontal="center" readingOrder="0" shrinkToFit="0" vertical="center" wrapText="1"/>
    </xf>
    <xf borderId="23" fillId="2" fontId="24" numFmtId="0" xfId="0" applyAlignment="1" applyBorder="1" applyFont="1">
      <alignment horizontal="center" readingOrder="0" shrinkToFit="0" vertical="center" wrapText="1"/>
    </xf>
    <xf borderId="32" fillId="2" fontId="24" numFmtId="0" xfId="0" applyAlignment="1" applyBorder="1" applyFont="1">
      <alignment horizontal="center" shrinkToFit="0" vertical="center" wrapText="1"/>
    </xf>
    <xf borderId="30" fillId="0" fontId="24" numFmtId="0" xfId="0" applyAlignment="1" applyBorder="1" applyFont="1">
      <alignment horizontal="left" readingOrder="0" shrinkToFit="0" vertical="center" wrapText="1"/>
    </xf>
    <xf borderId="44" fillId="0" fontId="24" numFmtId="0" xfId="0" applyAlignment="1" applyBorder="1" applyFont="1">
      <alignment horizontal="left" readingOrder="0" shrinkToFit="0" vertical="center" wrapText="1"/>
    </xf>
    <xf borderId="47" fillId="0" fontId="24" numFmtId="0" xfId="0" applyAlignment="1" applyBorder="1" applyFont="1">
      <alignment horizontal="left" readingOrder="0" shrinkToFit="0" vertical="center" wrapText="1"/>
    </xf>
    <xf borderId="8" fillId="5" fontId="24" numFmtId="0" xfId="0" applyAlignment="1" applyBorder="1" applyFont="1">
      <alignment horizontal="center" readingOrder="0" shrinkToFit="0" vertical="center" wrapText="1"/>
    </xf>
    <xf borderId="12" fillId="5" fontId="36" numFmtId="0" xfId="0" applyAlignment="1" applyBorder="1" applyFont="1">
      <alignment horizontal="center" readingOrder="0" shrinkToFit="0" vertical="center" wrapText="1"/>
    </xf>
    <xf borderId="12" fillId="5" fontId="36" numFmtId="164" xfId="0" applyAlignment="1" applyBorder="1" applyFont="1" applyNumberFormat="1">
      <alignment horizontal="center" readingOrder="0" shrinkToFit="0" vertical="center" wrapText="1"/>
    </xf>
    <xf borderId="3" fillId="0" fontId="36" numFmtId="164" xfId="0" applyAlignment="1" applyBorder="1" applyFont="1" applyNumberFormat="1">
      <alignment horizontal="center" shrinkToFit="0" vertical="center" wrapText="1"/>
    </xf>
    <xf borderId="12" fillId="5" fontId="36" numFmtId="10" xfId="0" applyAlignment="1" applyBorder="1" applyFont="1" applyNumberFormat="1">
      <alignment horizontal="center" readingOrder="0" shrinkToFit="0" vertical="center" wrapText="1"/>
    </xf>
    <xf borderId="12" fillId="5" fontId="36" numFmtId="0" xfId="0" applyAlignment="1" applyBorder="1" applyFont="1">
      <alignment horizontal="center" shrinkToFit="0" vertical="center" wrapText="1"/>
    </xf>
    <xf borderId="12" fillId="5" fontId="36" numFmtId="2" xfId="0" applyAlignment="1" applyBorder="1" applyFont="1" applyNumberFormat="1">
      <alignment horizontal="center" readingOrder="0" shrinkToFit="0" vertical="center" wrapText="1"/>
    </xf>
    <xf borderId="12" fillId="5" fontId="36" numFmtId="3" xfId="0" applyAlignment="1" applyBorder="1" applyFont="1" applyNumberFormat="1">
      <alignment horizontal="center" readingOrder="0" shrinkToFit="0" vertical="center" wrapText="1"/>
    </xf>
    <xf borderId="12" fillId="5" fontId="36" numFmtId="10" xfId="0" applyAlignment="1" applyBorder="1" applyFont="1" applyNumberFormat="1">
      <alignment horizontal="center" shrinkToFit="0" vertical="center" wrapText="1"/>
    </xf>
    <xf borderId="12" fillId="5" fontId="36" numFmtId="169" xfId="0" applyAlignment="1" applyBorder="1" applyFont="1" applyNumberFormat="1">
      <alignment horizontal="center" readingOrder="0" shrinkToFit="0" vertical="center" wrapText="1"/>
    </xf>
    <xf borderId="15" fillId="0" fontId="37" numFmtId="0" xfId="0" applyAlignment="1" applyBorder="1" applyFont="1">
      <alignment readingOrder="0" shrinkToFit="0"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2.0" topLeftCell="A3" activePane="bottomLeft" state="frozen"/>
      <selection activeCell="B4" sqref="B4" pane="bottomLeft"/>
    </sheetView>
  </sheetViews>
  <sheetFormatPr customHeight="1" defaultColWidth="12.63" defaultRowHeight="15.75"/>
  <cols>
    <col customWidth="1" min="1" max="1" width="39.38"/>
    <col customWidth="1" min="2" max="2" width="46.13"/>
  </cols>
  <sheetData>
    <row r="1" ht="40.5" customHeight="1">
      <c r="A1" s="1" t="s">
        <v>0</v>
      </c>
      <c r="B1" s="2"/>
      <c r="G1" s="3"/>
      <c r="H1" s="3"/>
      <c r="I1" s="3"/>
      <c r="J1" s="3" t="s">
        <v>1</v>
      </c>
    </row>
    <row r="2">
      <c r="A2" s="4" t="s">
        <v>2</v>
      </c>
      <c r="B2" s="5" t="s">
        <v>3</v>
      </c>
      <c r="C2" s="6" t="s">
        <v>4</v>
      </c>
      <c r="D2" s="6" t="s">
        <v>5</v>
      </c>
      <c r="E2" s="6" t="s">
        <v>6</v>
      </c>
      <c r="F2" s="7" t="s">
        <v>7</v>
      </c>
      <c r="G2" s="8" t="s">
        <v>8</v>
      </c>
      <c r="H2" s="8" t="s">
        <v>9</v>
      </c>
      <c r="I2" s="8" t="s">
        <v>10</v>
      </c>
      <c r="J2" s="8" t="s">
        <v>11</v>
      </c>
    </row>
    <row r="3" ht="30.0" customHeight="1">
      <c r="A3" s="9" t="s">
        <v>12</v>
      </c>
      <c r="B3" s="9" t="s">
        <v>13</v>
      </c>
      <c r="C3" s="10"/>
      <c r="D3" s="10"/>
      <c r="E3" s="10"/>
      <c r="F3" s="10"/>
      <c r="G3" s="10"/>
      <c r="H3" s="10"/>
      <c r="I3" s="10"/>
      <c r="J3" s="10"/>
      <c r="K3" s="11"/>
      <c r="L3" s="11"/>
      <c r="M3" s="11"/>
      <c r="N3" s="11"/>
    </row>
    <row r="4" ht="30.0" customHeight="1">
      <c r="A4" s="12" t="s">
        <v>14</v>
      </c>
      <c r="B4" s="13" t="s">
        <v>15</v>
      </c>
      <c r="C4" s="14">
        <v>1412.0</v>
      </c>
      <c r="D4" s="14">
        <v>1933.0</v>
      </c>
      <c r="E4" s="14">
        <v>2218.0</v>
      </c>
      <c r="F4" s="14">
        <v>4529.0</v>
      </c>
      <c r="G4" s="15">
        <v>5367.0</v>
      </c>
      <c r="H4" s="15">
        <v>8030.0</v>
      </c>
      <c r="I4" s="15">
        <f>'財務情報（四半期）Financial Statements Q'!Q4</f>
        <v>10745</v>
      </c>
      <c r="J4" s="15">
        <v>12516.0</v>
      </c>
      <c r="K4" s="16"/>
      <c r="L4" s="16"/>
      <c r="M4" s="16"/>
      <c r="N4" s="16"/>
    </row>
    <row r="5" ht="30.0" customHeight="1">
      <c r="A5" s="17" t="s">
        <v>16</v>
      </c>
      <c r="B5" s="18" t="s">
        <v>17</v>
      </c>
      <c r="C5" s="14" t="s">
        <v>18</v>
      </c>
      <c r="D5" s="19">
        <f t="shared" ref="D5:J5" si="1">D4/C4-1</f>
        <v>0.36898017</v>
      </c>
      <c r="E5" s="19">
        <f t="shared" si="1"/>
        <v>0.1474392137</v>
      </c>
      <c r="F5" s="19">
        <f t="shared" si="1"/>
        <v>1.041929666</v>
      </c>
      <c r="G5" s="20">
        <f t="shared" si="1"/>
        <v>0.1850298079</v>
      </c>
      <c r="H5" s="20">
        <f t="shared" si="1"/>
        <v>0.4961803615</v>
      </c>
      <c r="I5" s="20">
        <f t="shared" si="1"/>
        <v>0.3381070984</v>
      </c>
      <c r="J5" s="20">
        <f t="shared" si="1"/>
        <v>0.1648208469</v>
      </c>
      <c r="K5" s="21"/>
      <c r="L5" s="21"/>
      <c r="M5" s="21"/>
      <c r="N5" s="21"/>
    </row>
    <row r="6" ht="30.0" customHeight="1">
      <c r="A6" s="12" t="s">
        <v>19</v>
      </c>
      <c r="B6" s="13" t="s">
        <v>20</v>
      </c>
      <c r="C6" s="14" t="s">
        <v>18</v>
      </c>
      <c r="D6" s="14" t="s">
        <v>18</v>
      </c>
      <c r="E6" s="14" t="s">
        <v>18</v>
      </c>
      <c r="F6" s="14">
        <v>2480.0</v>
      </c>
      <c r="G6" s="15">
        <f>'財務情報（四半期）Financial Statements Q'!G7</f>
        <v>3626</v>
      </c>
      <c r="H6" s="15">
        <f>'財務情報（四半期）Financial Statements Q'!L7</f>
        <v>5154</v>
      </c>
      <c r="I6" s="15">
        <f>'財務情報（四半期）Financial Statements Q'!Q7</f>
        <v>6265</v>
      </c>
      <c r="J6" s="15">
        <v>7117.0</v>
      </c>
      <c r="K6" s="16"/>
      <c r="L6" s="16"/>
      <c r="M6" s="22"/>
      <c r="N6" s="22"/>
    </row>
    <row r="7" ht="30.0" customHeight="1">
      <c r="A7" s="12" t="s">
        <v>21</v>
      </c>
      <c r="B7" s="13" t="s">
        <v>22</v>
      </c>
      <c r="C7" s="14" t="s">
        <v>18</v>
      </c>
      <c r="D7" s="14" t="s">
        <v>18</v>
      </c>
      <c r="E7" s="14" t="s">
        <v>18</v>
      </c>
      <c r="F7" s="14">
        <f>F4-F6-F8</f>
        <v>691</v>
      </c>
      <c r="G7" s="15">
        <f>'財務情報（四半期）Financial Statements Q'!G8</f>
        <v>703</v>
      </c>
      <c r="H7" s="15">
        <f>'財務情報（四半期）Financial Statements Q'!L8</f>
        <v>1372</v>
      </c>
      <c r="I7" s="15">
        <f>'財務情報（四半期）Financial Statements Q'!Q8</f>
        <v>1539</v>
      </c>
      <c r="J7" s="15">
        <v>2630.0</v>
      </c>
      <c r="K7" s="16"/>
      <c r="L7" s="16"/>
      <c r="M7" s="16"/>
      <c r="N7" s="16"/>
    </row>
    <row r="8" ht="30.0" customHeight="1">
      <c r="A8" s="12" t="s">
        <v>23</v>
      </c>
      <c r="B8" s="13" t="s">
        <v>24</v>
      </c>
      <c r="C8" s="14" t="s">
        <v>18</v>
      </c>
      <c r="D8" s="14" t="s">
        <v>18</v>
      </c>
      <c r="E8" s="14" t="s">
        <v>18</v>
      </c>
      <c r="F8" s="14">
        <v>1358.0</v>
      </c>
      <c r="G8" s="15">
        <f>'財務情報（四半期）Financial Statements Q'!G9</f>
        <v>1038</v>
      </c>
      <c r="H8" s="15">
        <f>'財務情報（四半期）Financial Statements Q'!L9</f>
        <v>1197</v>
      </c>
      <c r="I8" s="15">
        <f>'財務情報（四半期）Financial Statements Q'!Q9</f>
        <v>1469</v>
      </c>
      <c r="J8" s="15">
        <v>1676.0</v>
      </c>
      <c r="K8" s="16"/>
      <c r="L8" s="16"/>
      <c r="M8" s="16"/>
      <c r="N8" s="16"/>
    </row>
    <row r="9" ht="30.0" customHeight="1">
      <c r="A9" s="17" t="s">
        <v>25</v>
      </c>
      <c r="B9" s="18" t="s">
        <v>26</v>
      </c>
      <c r="C9" s="23">
        <v>265.0</v>
      </c>
      <c r="D9" s="23">
        <v>443.0</v>
      </c>
      <c r="E9" s="23">
        <v>1260.0</v>
      </c>
      <c r="F9" s="23">
        <v>2396.0</v>
      </c>
      <c r="G9" s="24">
        <v>2852.0</v>
      </c>
      <c r="H9" s="15">
        <f>'財務情報（四半期）Financial Statements Q'!L10</f>
        <v>4061</v>
      </c>
      <c r="I9" s="15">
        <f>'財務情報（四半期）Financial Statements Q'!Q10</f>
        <v>5076</v>
      </c>
      <c r="J9" s="15">
        <v>6545.0</v>
      </c>
      <c r="K9" s="21"/>
      <c r="L9" s="21"/>
      <c r="M9" s="21"/>
      <c r="N9" s="21"/>
    </row>
    <row r="10" ht="30.0" customHeight="1">
      <c r="A10" s="12" t="s">
        <v>27</v>
      </c>
      <c r="B10" s="13" t="s">
        <v>28</v>
      </c>
      <c r="C10" s="14">
        <v>8.0</v>
      </c>
      <c r="D10" s="14">
        <v>119.0</v>
      </c>
      <c r="E10" s="14">
        <v>301.0</v>
      </c>
      <c r="F10" s="14">
        <v>474.0</v>
      </c>
      <c r="G10" s="15">
        <v>886.0</v>
      </c>
      <c r="H10" s="15">
        <f>'財務情報（四半期）Financial Statements Q'!L11</f>
        <v>1411</v>
      </c>
      <c r="I10" s="15">
        <f>'財務情報（四半期）Financial Statements Q'!Q11</f>
        <v>902</v>
      </c>
      <c r="J10" s="15">
        <v>1775.0</v>
      </c>
      <c r="K10" s="16"/>
      <c r="L10" s="16"/>
      <c r="M10" s="16"/>
      <c r="N10" s="16"/>
    </row>
    <row r="11" ht="30.0" customHeight="1">
      <c r="A11" s="17" t="s">
        <v>16</v>
      </c>
      <c r="B11" s="18" t="s">
        <v>29</v>
      </c>
      <c r="C11" s="23" t="s">
        <v>18</v>
      </c>
      <c r="D11" s="19">
        <f t="shared" ref="D11:G11" si="2">D10/C10-1</f>
        <v>13.875</v>
      </c>
      <c r="E11" s="19">
        <f t="shared" si="2"/>
        <v>1.529411765</v>
      </c>
      <c r="F11" s="19">
        <f t="shared" si="2"/>
        <v>0.5747508306</v>
      </c>
      <c r="G11" s="20">
        <f t="shared" si="2"/>
        <v>0.8691983122</v>
      </c>
      <c r="H11" s="20">
        <v>0.592</v>
      </c>
      <c r="I11" s="20">
        <f t="shared" ref="I11:J11" si="3">I10/H10-1</f>
        <v>-0.3607370659</v>
      </c>
      <c r="J11" s="20">
        <f t="shared" si="3"/>
        <v>0.9678492239</v>
      </c>
      <c r="K11" s="21"/>
      <c r="L11" s="21"/>
      <c r="M11" s="21"/>
      <c r="N11" s="21"/>
    </row>
    <row r="12" ht="30.0" customHeight="1">
      <c r="A12" s="12" t="s">
        <v>30</v>
      </c>
      <c r="B12" s="13" t="s">
        <v>31</v>
      </c>
      <c r="C12" s="14">
        <v>10.0</v>
      </c>
      <c r="D12" s="14">
        <v>13.0</v>
      </c>
      <c r="E12" s="14">
        <v>28.0</v>
      </c>
      <c r="F12" s="14">
        <v>24.0</v>
      </c>
      <c r="G12" s="15">
        <v>56.0</v>
      </c>
      <c r="H12" s="15">
        <f>'財務情報（四半期）Financial Statements Q'!L13</f>
        <v>167</v>
      </c>
      <c r="I12" s="15">
        <v>313.0</v>
      </c>
      <c r="J12" s="15">
        <v>590.0</v>
      </c>
      <c r="K12" s="16"/>
      <c r="L12" s="16"/>
      <c r="M12" s="16"/>
      <c r="N12" s="16"/>
    </row>
    <row r="13" ht="30.0" customHeight="1">
      <c r="A13" s="12" t="s">
        <v>32</v>
      </c>
      <c r="B13" s="13" t="s">
        <v>33</v>
      </c>
      <c r="C13" s="14">
        <v>9.0</v>
      </c>
      <c r="D13" s="14">
        <v>1.0</v>
      </c>
      <c r="E13" s="14">
        <v>4.0</v>
      </c>
      <c r="F13" s="14">
        <v>12.0</v>
      </c>
      <c r="G13" s="15">
        <v>15.0</v>
      </c>
      <c r="H13" s="15">
        <f>'財務情報（四半期）Financial Statements Q'!L14</f>
        <v>4</v>
      </c>
      <c r="I13" s="15">
        <v>70.0</v>
      </c>
      <c r="J13" s="15">
        <v>85.0</v>
      </c>
      <c r="K13" s="16"/>
      <c r="L13" s="16"/>
      <c r="M13" s="16"/>
      <c r="N13" s="16"/>
    </row>
    <row r="14" ht="30.0" customHeight="1">
      <c r="A14" s="12" t="s">
        <v>34</v>
      </c>
      <c r="B14" s="13" t="s">
        <v>35</v>
      </c>
      <c r="C14" s="14">
        <v>9.0</v>
      </c>
      <c r="D14" s="14">
        <v>131.0</v>
      </c>
      <c r="E14" s="14">
        <v>325.0</v>
      </c>
      <c r="F14" s="14">
        <v>486.0</v>
      </c>
      <c r="G14" s="15">
        <v>926.0</v>
      </c>
      <c r="H14" s="15">
        <f>'財務情報（四半期）Financial Statements Q'!L15</f>
        <v>1574</v>
      </c>
      <c r="I14" s="15">
        <f>'財務情報（四半期）Financial Statements Q'!Q15</f>
        <v>1144</v>
      </c>
      <c r="J14" s="15">
        <v>2279.0</v>
      </c>
      <c r="K14" s="16"/>
      <c r="L14" s="16"/>
      <c r="M14" s="16"/>
      <c r="N14" s="16"/>
    </row>
    <row r="15" ht="30.0" customHeight="1">
      <c r="A15" s="12" t="s">
        <v>36</v>
      </c>
      <c r="B15" s="13" t="s">
        <v>37</v>
      </c>
      <c r="C15" s="14" t="s">
        <v>18</v>
      </c>
      <c r="D15" s="14">
        <v>0.0</v>
      </c>
      <c r="E15" s="14" t="s">
        <v>18</v>
      </c>
      <c r="F15" s="14" t="s">
        <v>18</v>
      </c>
      <c r="G15" s="15" t="s">
        <v>18</v>
      </c>
      <c r="H15" s="15">
        <f>'財務情報（四半期）Financial Statements Q'!L16</f>
        <v>0</v>
      </c>
      <c r="I15" s="15">
        <f>'財務情報（四半期）Financial Statements Q'!Q16</f>
        <v>0</v>
      </c>
      <c r="J15" s="15">
        <v>58.0</v>
      </c>
      <c r="K15" s="16"/>
      <c r="L15" s="16"/>
      <c r="M15" s="16"/>
      <c r="N15" s="16"/>
    </row>
    <row r="16" ht="30.0" customHeight="1">
      <c r="A16" s="12" t="s">
        <v>38</v>
      </c>
      <c r="B16" s="13" t="s">
        <v>39</v>
      </c>
      <c r="C16" s="14" t="s">
        <v>18</v>
      </c>
      <c r="D16" s="14">
        <v>0.0</v>
      </c>
      <c r="E16" s="14" t="s">
        <v>18</v>
      </c>
      <c r="F16" s="14" t="s">
        <v>18</v>
      </c>
      <c r="G16" s="15" t="s">
        <v>18</v>
      </c>
      <c r="H16" s="15">
        <f>'財務情報（四半期）Financial Statements Q'!L17</f>
        <v>11</v>
      </c>
      <c r="I16" s="15">
        <f>'財務情報（四半期）Financial Statements Q'!Q17</f>
        <v>68</v>
      </c>
      <c r="J16" s="15">
        <v>229.0</v>
      </c>
      <c r="K16" s="16"/>
      <c r="L16" s="16"/>
      <c r="M16" s="16"/>
      <c r="N16" s="16"/>
    </row>
    <row r="17" ht="30.0" customHeight="1">
      <c r="A17" s="12" t="s">
        <v>40</v>
      </c>
      <c r="B17" s="13" t="s">
        <v>41</v>
      </c>
      <c r="C17" s="14">
        <v>9.0</v>
      </c>
      <c r="D17" s="14">
        <v>131.0</v>
      </c>
      <c r="E17" s="14">
        <v>325.0</v>
      </c>
      <c r="F17" s="14">
        <v>486.0</v>
      </c>
      <c r="G17" s="15">
        <v>926.0</v>
      </c>
      <c r="H17" s="15">
        <f>'財務情報（四半期）Financial Statements Q'!L18</f>
        <v>1562</v>
      </c>
      <c r="I17" s="15">
        <f>'財務情報（四半期）Financial Statements Q'!Q18</f>
        <v>1076</v>
      </c>
      <c r="J17" s="15">
        <v>2107.0</v>
      </c>
      <c r="K17" s="16"/>
      <c r="L17" s="16"/>
      <c r="M17" s="16"/>
      <c r="N17" s="16"/>
    </row>
    <row r="18" ht="30.0" customHeight="1">
      <c r="A18" s="12" t="s">
        <v>42</v>
      </c>
      <c r="B18" s="13" t="s">
        <v>43</v>
      </c>
      <c r="C18" s="14">
        <v>6.0</v>
      </c>
      <c r="D18" s="14">
        <v>92.0</v>
      </c>
      <c r="E18" s="14">
        <v>276.0</v>
      </c>
      <c r="F18" s="14">
        <v>410.0</v>
      </c>
      <c r="G18" s="15">
        <v>804.0</v>
      </c>
      <c r="H18" s="15">
        <f>'財務情報（四半期）Financial Statements Q'!L19</f>
        <v>1301</v>
      </c>
      <c r="I18" s="15">
        <f>'財務情報（四半期）Financial Statements Q'!Q19</f>
        <v>823</v>
      </c>
      <c r="J18" s="15">
        <v>1569.0</v>
      </c>
      <c r="K18" s="16"/>
      <c r="L18" s="16"/>
      <c r="M18" s="16"/>
      <c r="N18" s="16"/>
    </row>
    <row r="19" ht="30.0" customHeight="1">
      <c r="A19" s="12" t="s">
        <v>44</v>
      </c>
      <c r="B19" s="13" t="s">
        <v>45</v>
      </c>
      <c r="C19" s="25"/>
      <c r="D19" s="25"/>
      <c r="E19" s="14">
        <v>276.0</v>
      </c>
      <c r="F19" s="14">
        <v>410.0</v>
      </c>
      <c r="G19" s="15">
        <v>804.0</v>
      </c>
      <c r="H19" s="15">
        <f>'財務情報（四半期）Financial Statements Q'!L20</f>
        <v>1301</v>
      </c>
      <c r="I19" s="15">
        <f>'財務情報（四半期）Financial Statements Q'!Q20</f>
        <v>823</v>
      </c>
      <c r="J19" s="15">
        <v>1569.0</v>
      </c>
      <c r="K19" s="16"/>
      <c r="L19" s="16"/>
      <c r="M19" s="16"/>
      <c r="N19" s="16"/>
    </row>
    <row r="20" ht="30.0" customHeight="1">
      <c r="A20" s="26" t="s">
        <v>46</v>
      </c>
      <c r="B20" s="27"/>
      <c r="C20" s="28"/>
      <c r="D20" s="28"/>
      <c r="E20" s="28"/>
      <c r="F20" s="28"/>
      <c r="G20" s="16"/>
      <c r="H20" s="16"/>
      <c r="I20" s="16"/>
      <c r="J20" s="16"/>
      <c r="K20" s="16"/>
      <c r="L20" s="16"/>
      <c r="M20" s="16"/>
      <c r="N20" s="16"/>
    </row>
    <row r="21" ht="30.0" customHeight="1">
      <c r="A21" s="9" t="s">
        <v>47</v>
      </c>
      <c r="B21" s="9" t="s">
        <v>48</v>
      </c>
      <c r="C21" s="29"/>
      <c r="D21" s="29"/>
      <c r="E21" s="29"/>
      <c r="F21" s="29"/>
      <c r="G21" s="10"/>
      <c r="H21" s="10"/>
      <c r="I21" s="10"/>
      <c r="J21" s="10"/>
      <c r="K21" s="11"/>
      <c r="L21" s="11"/>
      <c r="M21" s="11"/>
      <c r="N21" s="11"/>
    </row>
    <row r="22" ht="30.0" customHeight="1">
      <c r="A22" s="30" t="s">
        <v>49</v>
      </c>
      <c r="B22" s="31" t="s">
        <v>50</v>
      </c>
      <c r="C22" s="14">
        <v>365.0</v>
      </c>
      <c r="D22" s="14">
        <v>628.0</v>
      </c>
      <c r="E22" s="14">
        <v>1302.0</v>
      </c>
      <c r="F22" s="14">
        <v>2949.0</v>
      </c>
      <c r="G22" s="15">
        <v>5795.0</v>
      </c>
      <c r="H22" s="15">
        <f>'財務情報（四半期）Financial Statements Q'!L23</f>
        <v>7108</v>
      </c>
      <c r="I22" s="15">
        <f>'財務情報（四半期）Financial Statements Q'!Q23</f>
        <v>7919</v>
      </c>
      <c r="J22" s="15">
        <v>10047.0</v>
      </c>
      <c r="K22" s="16"/>
      <c r="L22" s="16"/>
      <c r="M22" s="16"/>
      <c r="N22" s="16"/>
    </row>
    <row r="23" ht="30.0" customHeight="1">
      <c r="A23" s="30" t="s">
        <v>51</v>
      </c>
      <c r="B23" s="31" t="s">
        <v>52</v>
      </c>
      <c r="C23" s="14">
        <v>21.0</v>
      </c>
      <c r="D23" s="14">
        <v>109.0</v>
      </c>
      <c r="E23" s="14">
        <v>317.0</v>
      </c>
      <c r="F23" s="14">
        <v>405.0</v>
      </c>
      <c r="G23" s="15">
        <v>421.0</v>
      </c>
      <c r="H23" s="15">
        <f>'財務情報（四半期）Financial Statements Q'!L24</f>
        <v>1287</v>
      </c>
      <c r="I23" s="15">
        <f>'財務情報（四半期）Financial Statements Q'!Q24</f>
        <v>1755</v>
      </c>
      <c r="J23" s="15">
        <v>1811.0</v>
      </c>
      <c r="K23" s="16"/>
      <c r="L23" s="16"/>
      <c r="M23" s="16"/>
      <c r="N23" s="16"/>
    </row>
    <row r="24" ht="30.0" customHeight="1">
      <c r="A24" s="12" t="s">
        <v>53</v>
      </c>
      <c r="B24" s="13" t="s">
        <v>54</v>
      </c>
      <c r="C24" s="14">
        <v>387.0</v>
      </c>
      <c r="D24" s="14">
        <v>737.0</v>
      </c>
      <c r="E24" s="14">
        <v>1620.0</v>
      </c>
      <c r="F24" s="14">
        <v>3355.0</v>
      </c>
      <c r="G24" s="15">
        <v>6216.0</v>
      </c>
      <c r="H24" s="15">
        <f>'財務情報（四半期）Financial Statements Q'!L25</f>
        <v>8395</v>
      </c>
      <c r="I24" s="15">
        <f>'財務情報（四半期）Financial Statements Q'!Q25</f>
        <v>9675</v>
      </c>
      <c r="J24" s="15">
        <v>11859.0</v>
      </c>
      <c r="K24" s="16"/>
      <c r="L24" s="16"/>
      <c r="M24" s="16"/>
      <c r="N24" s="16"/>
    </row>
    <row r="25" ht="30.0" customHeight="1">
      <c r="A25" s="12" t="s">
        <v>55</v>
      </c>
      <c r="B25" s="13" t="s">
        <v>56</v>
      </c>
      <c r="C25" s="14">
        <v>302.0</v>
      </c>
      <c r="D25" s="14">
        <v>517.0</v>
      </c>
      <c r="E25" s="14">
        <v>751.0</v>
      </c>
      <c r="F25" s="14">
        <v>969.0</v>
      </c>
      <c r="G25" s="15">
        <v>1010.0</v>
      </c>
      <c r="H25" s="15">
        <f>'財務情報（四半期）Financial Statements Q'!L26</f>
        <v>1516</v>
      </c>
      <c r="I25" s="15">
        <f>'財務情報（四半期）Financial Statements Q'!Q26</f>
        <v>1605</v>
      </c>
      <c r="J25" s="15">
        <v>2035.0</v>
      </c>
      <c r="K25" s="16"/>
      <c r="L25" s="16"/>
      <c r="M25" s="16"/>
      <c r="N25" s="16"/>
    </row>
    <row r="26" ht="30.0" customHeight="1">
      <c r="A26" s="12" t="s">
        <v>57</v>
      </c>
      <c r="B26" s="13" t="s">
        <v>58</v>
      </c>
      <c r="C26" s="14">
        <v>44.0</v>
      </c>
      <c r="D26" s="14">
        <v>86.0</v>
      </c>
      <c r="E26" s="14">
        <v>242.0</v>
      </c>
      <c r="F26" s="14">
        <v>357.0</v>
      </c>
      <c r="G26" s="15">
        <v>188.0</v>
      </c>
      <c r="H26" s="15">
        <f>'財務情報（四半期）Financial Statements Q'!L27</f>
        <v>293</v>
      </c>
      <c r="I26" s="15">
        <f>'財務情報（四半期）Financial Statements Q'!Q27</f>
        <v>332</v>
      </c>
      <c r="J26" s="15">
        <v>324.0</v>
      </c>
      <c r="K26" s="16"/>
      <c r="L26" s="16"/>
      <c r="M26" s="16"/>
      <c r="N26" s="16"/>
    </row>
    <row r="27" ht="30.0" customHeight="1">
      <c r="A27" s="12" t="s">
        <v>59</v>
      </c>
      <c r="B27" s="13" t="s">
        <v>60</v>
      </c>
      <c r="C27" s="14">
        <v>15.0</v>
      </c>
      <c r="D27" s="14">
        <v>15.0</v>
      </c>
      <c r="E27" s="14">
        <v>55.0</v>
      </c>
      <c r="F27" s="14">
        <v>554.0</v>
      </c>
      <c r="G27" s="15">
        <v>1668.0</v>
      </c>
      <c r="H27" s="15">
        <f>'財務情報（四半期）Financial Statements Q'!L28</f>
        <v>1704</v>
      </c>
      <c r="I27" s="15">
        <f>'財務情報（四半期）Financial Statements Q'!Q28</f>
        <v>1713</v>
      </c>
      <c r="J27" s="15">
        <v>1717.0</v>
      </c>
      <c r="K27" s="16"/>
      <c r="L27" s="16"/>
      <c r="M27" s="16"/>
      <c r="N27" s="16"/>
    </row>
    <row r="28" ht="30.0" customHeight="1">
      <c r="A28" s="12" t="s">
        <v>61</v>
      </c>
      <c r="B28" s="13" t="s">
        <v>62</v>
      </c>
      <c r="C28" s="14">
        <v>41.0</v>
      </c>
      <c r="D28" s="14">
        <v>133.0</v>
      </c>
      <c r="E28" s="14">
        <v>630.0</v>
      </c>
      <c r="F28" s="14">
        <v>2040.0</v>
      </c>
      <c r="G28" s="15">
        <v>5072.0</v>
      </c>
      <c r="H28" s="15">
        <f>'財務情報（四半期）Financial Statements Q'!L29</f>
        <v>6445</v>
      </c>
      <c r="I28" s="15">
        <f>'財務情報（四半期）Financial Statements Q'!Q29</f>
        <v>7287</v>
      </c>
      <c r="J28" s="15">
        <v>8865.0</v>
      </c>
      <c r="K28" s="16"/>
      <c r="L28" s="16"/>
      <c r="M28" s="16"/>
      <c r="N28" s="16"/>
    </row>
    <row r="29" ht="30.0" customHeight="1">
      <c r="A29" s="12" t="s">
        <v>63</v>
      </c>
      <c r="B29" s="13" t="s">
        <v>64</v>
      </c>
      <c r="C29" s="14">
        <v>41.0</v>
      </c>
      <c r="D29" s="14">
        <v>133.0</v>
      </c>
      <c r="E29" s="14">
        <v>626.0</v>
      </c>
      <c r="F29" s="14">
        <v>2028.0</v>
      </c>
      <c r="G29" s="15">
        <v>5017.0</v>
      </c>
      <c r="H29" s="15">
        <f>'財務情報（四半期）Financial Statements Q'!L30</f>
        <v>6586</v>
      </c>
      <c r="I29" s="15">
        <f>'財務情報（四半期）Financial Statements Q'!Q30</f>
        <v>7736</v>
      </c>
      <c r="J29" s="15">
        <v>9499.0</v>
      </c>
      <c r="K29" s="16"/>
      <c r="L29" s="16"/>
      <c r="M29" s="16"/>
      <c r="N29" s="16"/>
    </row>
    <row r="30" ht="30.0" customHeight="1">
      <c r="A30" s="12" t="s">
        <v>65</v>
      </c>
      <c r="B30" s="13" t="s">
        <v>66</v>
      </c>
      <c r="C30" s="32">
        <v>0.106</v>
      </c>
      <c r="D30" s="32">
        <v>0.1814</v>
      </c>
      <c r="E30" s="32">
        <v>0.3862</v>
      </c>
      <c r="F30" s="32">
        <v>0.6045</v>
      </c>
      <c r="G30" s="33">
        <v>0.8071</v>
      </c>
      <c r="H30" s="33">
        <f>'財務情報（四半期）Financial Statements Q'!L31</f>
        <v>0.784</v>
      </c>
      <c r="I30" s="33">
        <f>'財務情報（四半期）Financial Statements Q'!Q31</f>
        <v>0.8</v>
      </c>
      <c r="J30" s="33">
        <v>0.801</v>
      </c>
      <c r="K30" s="16"/>
      <c r="L30" s="16"/>
      <c r="M30" s="16"/>
      <c r="N30" s="16"/>
    </row>
    <row r="31" ht="30.0" customHeight="1">
      <c r="A31" s="26" t="s">
        <v>46</v>
      </c>
      <c r="B31" s="27"/>
      <c r="C31" s="34"/>
      <c r="D31" s="34"/>
      <c r="E31" s="28"/>
      <c r="F31" s="28"/>
      <c r="G31" s="16"/>
      <c r="H31" s="16"/>
      <c r="I31" s="16"/>
      <c r="J31" s="16"/>
      <c r="K31" s="16"/>
      <c r="L31" s="16"/>
      <c r="M31" s="16"/>
      <c r="N31" s="16"/>
    </row>
    <row r="32" ht="30.0" customHeight="1">
      <c r="A32" s="9" t="s">
        <v>67</v>
      </c>
      <c r="B32" s="9" t="s">
        <v>68</v>
      </c>
      <c r="C32" s="35"/>
      <c r="D32" s="35"/>
      <c r="E32" s="29"/>
      <c r="F32" s="29"/>
      <c r="G32" s="10"/>
      <c r="H32" s="10"/>
      <c r="I32" s="10"/>
      <c r="J32" s="10"/>
      <c r="K32" s="11"/>
      <c r="L32" s="11"/>
      <c r="M32" s="11"/>
      <c r="N32" s="11"/>
    </row>
    <row r="33" ht="30.0" customHeight="1">
      <c r="A33" s="12" t="s">
        <v>69</v>
      </c>
      <c r="B33" s="13" t="s">
        <v>70</v>
      </c>
      <c r="C33" s="25"/>
      <c r="D33" s="25"/>
      <c r="E33" s="14">
        <v>386.0</v>
      </c>
      <c r="F33" s="14">
        <v>461.0</v>
      </c>
      <c r="G33" s="15">
        <v>862.0</v>
      </c>
      <c r="H33" s="15">
        <f>'財務情報（四半期）Financial Statements Q'!L34</f>
        <v>1187</v>
      </c>
      <c r="I33" s="15">
        <f>'財務情報（四半期）Financial Statements Q'!Q34</f>
        <v>807</v>
      </c>
      <c r="J33" s="15">
        <v>1883.0</v>
      </c>
      <c r="K33" s="16"/>
      <c r="L33" s="16"/>
      <c r="M33" s="16"/>
      <c r="N33" s="16"/>
    </row>
    <row r="34" ht="30.0" customHeight="1">
      <c r="A34" s="12" t="s">
        <v>71</v>
      </c>
      <c r="B34" s="13" t="s">
        <v>72</v>
      </c>
      <c r="C34" s="25"/>
      <c r="D34" s="25"/>
      <c r="E34" s="14">
        <v>-141.0</v>
      </c>
      <c r="F34" s="14">
        <v>-297.0</v>
      </c>
      <c r="G34" s="15">
        <v>-981.0</v>
      </c>
      <c r="H34" s="15">
        <f>'財務情報（四半期）Financial Statements Q'!L35</f>
        <v>-1387</v>
      </c>
      <c r="I34" s="15">
        <f>'財務情報（四半期）Financial Statements Q'!Q35</f>
        <v>-1287</v>
      </c>
      <c r="J34" s="15">
        <v>-326.0</v>
      </c>
      <c r="K34" s="16"/>
      <c r="L34" s="16"/>
      <c r="M34" s="16"/>
      <c r="N34" s="16"/>
    </row>
    <row r="35" ht="30.0" customHeight="1">
      <c r="A35" s="12" t="s">
        <v>73</v>
      </c>
      <c r="B35" s="36" t="s">
        <v>74</v>
      </c>
      <c r="C35" s="25"/>
      <c r="D35" s="25"/>
      <c r="E35" s="14">
        <v>250.0</v>
      </c>
      <c r="F35" s="14">
        <v>1284.0</v>
      </c>
      <c r="G35" s="15">
        <v>1981.0</v>
      </c>
      <c r="H35" s="15">
        <f>'財務情報（四半期）Financial Statements Q'!L36</f>
        <v>-180</v>
      </c>
      <c r="I35" s="15">
        <f>'財務情報（四半期）Financial Statements Q'!Q36</f>
        <v>-62</v>
      </c>
      <c r="J35" s="15">
        <v>-224.0</v>
      </c>
      <c r="K35" s="16"/>
      <c r="L35" s="16"/>
      <c r="M35" s="16"/>
      <c r="N35" s="16"/>
    </row>
    <row r="36" ht="30.0" customHeight="1">
      <c r="A36" s="26" t="s">
        <v>46</v>
      </c>
      <c r="B36" s="27"/>
      <c r="C36" s="34"/>
      <c r="D36" s="34"/>
      <c r="E36" s="28"/>
      <c r="F36" s="28"/>
      <c r="G36" s="16"/>
      <c r="H36" s="16"/>
      <c r="I36" s="16"/>
      <c r="J36" s="16"/>
      <c r="K36" s="16"/>
      <c r="L36" s="16"/>
      <c r="M36" s="16"/>
      <c r="N36" s="16"/>
    </row>
    <row r="37" ht="30.0" customHeight="1">
      <c r="A37" s="9" t="s">
        <v>75</v>
      </c>
      <c r="B37" s="9" t="s">
        <v>76</v>
      </c>
      <c r="C37" s="35"/>
      <c r="D37" s="35"/>
      <c r="E37" s="29"/>
      <c r="F37" s="29"/>
      <c r="G37" s="10"/>
      <c r="H37" s="10"/>
      <c r="I37" s="10"/>
      <c r="J37" s="10"/>
      <c r="K37" s="16"/>
      <c r="L37" s="16"/>
      <c r="M37" s="16"/>
      <c r="N37" s="11"/>
    </row>
    <row r="38" ht="30.0" customHeight="1">
      <c r="A38" s="12" t="s">
        <v>77</v>
      </c>
      <c r="B38" s="13" t="s">
        <v>78</v>
      </c>
      <c r="C38" s="14" t="s">
        <v>18</v>
      </c>
      <c r="D38" s="14" t="s">
        <v>18</v>
      </c>
      <c r="E38" s="37">
        <v>9.02</v>
      </c>
      <c r="F38" s="37">
        <v>13.17</v>
      </c>
      <c r="G38" s="38">
        <v>22.93</v>
      </c>
      <c r="H38" s="38">
        <f>'財務情報（四半期）Financial Statements Q'!L40</f>
        <v>34.79</v>
      </c>
      <c r="I38" s="38">
        <f>'財務情報（四半期）Financial Statements Q'!Q40</f>
        <v>21.81</v>
      </c>
      <c r="J38" s="38">
        <v>41.2</v>
      </c>
      <c r="K38" s="16"/>
      <c r="L38" s="16"/>
      <c r="M38" s="16"/>
      <c r="N38" s="16"/>
    </row>
    <row r="39" ht="30.0" customHeight="1">
      <c r="A39" s="17" t="s">
        <v>79</v>
      </c>
      <c r="B39" s="18" t="s">
        <v>80</v>
      </c>
      <c r="C39" s="14" t="s">
        <v>18</v>
      </c>
      <c r="D39" s="14" t="s">
        <v>18</v>
      </c>
      <c r="E39" s="39">
        <v>20.19</v>
      </c>
      <c r="F39" s="39">
        <v>61.27</v>
      </c>
      <c r="G39" s="40">
        <v>136.2</v>
      </c>
      <c r="H39" s="38">
        <f>'財務情報（四半期）Financial Statements Q'!L41</f>
        <v>174</v>
      </c>
      <c r="I39" s="38">
        <f>'財務情報（四半期）Financial Statements Q'!Q41</f>
        <v>204</v>
      </c>
      <c r="J39" s="38">
        <v>249.4</v>
      </c>
      <c r="K39" s="16"/>
      <c r="L39" s="16"/>
      <c r="M39" s="16"/>
      <c r="N39" s="21"/>
    </row>
    <row r="40" ht="30.0" customHeight="1">
      <c r="A40" s="12" t="s">
        <v>81</v>
      </c>
      <c r="B40" s="13" t="s">
        <v>82</v>
      </c>
      <c r="C40" s="41">
        <f t="shared" ref="C40:G40" si="4">(C10/C4)</f>
        <v>0.00566572238</v>
      </c>
      <c r="D40" s="41">
        <f t="shared" si="4"/>
        <v>0.06156233833</v>
      </c>
      <c r="E40" s="41">
        <f t="shared" si="4"/>
        <v>0.1357078449</v>
      </c>
      <c r="F40" s="41">
        <f t="shared" si="4"/>
        <v>0.1046588651</v>
      </c>
      <c r="G40" s="42">
        <f t="shared" si="4"/>
        <v>0.1650829141</v>
      </c>
      <c r="H40" s="42">
        <f>'財務情報（四半期）Financial Statements Q'!L42</f>
        <v>0.1757160648</v>
      </c>
      <c r="I40" s="42">
        <v>0.084</v>
      </c>
      <c r="J40" s="42">
        <v>0.142</v>
      </c>
      <c r="K40" s="16"/>
      <c r="L40" s="16"/>
      <c r="M40" s="16"/>
      <c r="N40" s="16"/>
    </row>
    <row r="41" ht="30.0" customHeight="1">
      <c r="A41" s="17" t="s">
        <v>83</v>
      </c>
      <c r="B41" s="18" t="s">
        <v>84</v>
      </c>
      <c r="C41" s="43"/>
      <c r="D41" s="43"/>
      <c r="E41" s="43"/>
      <c r="F41" s="43"/>
      <c r="G41" s="44"/>
      <c r="H41" s="44"/>
      <c r="I41" s="44"/>
      <c r="J41" s="44"/>
      <c r="K41" s="16"/>
      <c r="L41" s="16"/>
      <c r="M41" s="16"/>
      <c r="N41" s="21"/>
    </row>
    <row r="42" ht="30.0" customHeight="1">
      <c r="A42" s="17" t="s">
        <v>85</v>
      </c>
      <c r="B42" s="18" t="s">
        <v>86</v>
      </c>
      <c r="C42" s="19">
        <v>0.276</v>
      </c>
      <c r="D42" s="19">
        <v>0.279</v>
      </c>
      <c r="E42" s="19">
        <v>0.282</v>
      </c>
      <c r="F42" s="19">
        <v>0.155</v>
      </c>
      <c r="G42" s="20">
        <v>0.16</v>
      </c>
      <c r="H42" s="45" t="s">
        <v>87</v>
      </c>
      <c r="I42" s="33">
        <f>'財務情報（四半期）Financial Statements Q'!Q44</f>
        <v>0.147</v>
      </c>
      <c r="J42" s="33">
        <v>0.133</v>
      </c>
      <c r="K42" s="16"/>
      <c r="L42" s="16"/>
      <c r="M42" s="16"/>
      <c r="N42" s="21"/>
    </row>
    <row r="43" ht="30.0" customHeight="1">
      <c r="A43" s="17" t="s">
        <v>88</v>
      </c>
      <c r="B43" s="46" t="s">
        <v>89</v>
      </c>
      <c r="C43" s="19">
        <v>0.417</v>
      </c>
      <c r="D43" s="19">
        <v>0.448</v>
      </c>
      <c r="E43" s="19">
        <v>0.419</v>
      </c>
      <c r="F43" s="19">
        <v>0.249</v>
      </c>
      <c r="G43" s="20">
        <v>0.267</v>
      </c>
      <c r="H43" s="45" t="s">
        <v>90</v>
      </c>
      <c r="I43" s="33">
        <f>'財務情報（四半期）Financial Statements Q'!Q45</f>
        <v>0.248</v>
      </c>
      <c r="J43" s="33">
        <v>0.22</v>
      </c>
      <c r="K43" s="16"/>
      <c r="L43" s="16"/>
      <c r="M43" s="16"/>
      <c r="N43" s="21"/>
    </row>
    <row r="44" ht="30.0" customHeight="1">
      <c r="A44" s="17" t="s">
        <v>91</v>
      </c>
      <c r="B44" s="46" t="s">
        <v>92</v>
      </c>
      <c r="C44" s="19">
        <v>0.625</v>
      </c>
      <c r="D44" s="19">
        <v>0.634</v>
      </c>
      <c r="E44" s="19">
        <v>0.591</v>
      </c>
      <c r="F44" s="19">
        <v>0.39</v>
      </c>
      <c r="G44" s="20">
        <v>0.407</v>
      </c>
      <c r="H44" s="45" t="s">
        <v>93</v>
      </c>
      <c r="I44" s="33">
        <f>'財務情報（四半期）Financial Statements Q'!Q46</f>
        <v>0.36</v>
      </c>
      <c r="J44" s="33">
        <v>0.331</v>
      </c>
      <c r="K44" s="16"/>
      <c r="L44" s="16"/>
      <c r="M44" s="16"/>
      <c r="N44" s="21"/>
    </row>
    <row r="45" ht="42.75" customHeight="1">
      <c r="A45" s="47" t="s">
        <v>94</v>
      </c>
      <c r="K45" s="16"/>
      <c r="L45" s="16"/>
      <c r="M45" s="16"/>
      <c r="N45" s="16"/>
    </row>
    <row r="46" ht="30.0" customHeight="1">
      <c r="A46" s="48"/>
      <c r="B46" s="49"/>
      <c r="C46" s="50"/>
      <c r="D46" s="50"/>
      <c r="E46" s="50"/>
      <c r="F46" s="50"/>
      <c r="G46" s="3"/>
      <c r="H46" s="3"/>
      <c r="I46" s="3"/>
      <c r="J46" s="3" t="s">
        <v>95</v>
      </c>
      <c r="K46" s="51"/>
      <c r="L46" s="51"/>
      <c r="M46" s="51"/>
      <c r="N46" s="51"/>
    </row>
    <row r="47" ht="30.0" customHeight="1">
      <c r="A47" s="52" t="s">
        <v>96</v>
      </c>
      <c r="B47" s="53"/>
      <c r="C47" s="10"/>
      <c r="D47" s="10"/>
      <c r="E47" s="10"/>
      <c r="F47" s="10"/>
      <c r="G47" s="10"/>
      <c r="H47" s="10"/>
      <c r="I47" s="10"/>
      <c r="J47" s="10"/>
      <c r="K47" s="11"/>
      <c r="L47" s="11"/>
      <c r="M47" s="11"/>
      <c r="N47" s="11"/>
    </row>
    <row r="48" ht="30.0" customHeight="1">
      <c r="A48" s="54" t="s">
        <v>97</v>
      </c>
      <c r="B48" s="55" t="s">
        <v>98</v>
      </c>
      <c r="C48" s="14">
        <v>41.0</v>
      </c>
      <c r="D48" s="14">
        <v>53.0</v>
      </c>
      <c r="E48" s="14">
        <v>62.0</v>
      </c>
      <c r="F48" s="14">
        <v>72.0</v>
      </c>
      <c r="G48" s="15">
        <v>85.0</v>
      </c>
      <c r="H48" s="15">
        <f>'財務情報（四半期）Financial Statements Q'!L49</f>
        <v>95</v>
      </c>
      <c r="I48" s="15">
        <v>110.0</v>
      </c>
      <c r="J48" s="15">
        <v>121.0</v>
      </c>
      <c r="K48" s="16"/>
      <c r="L48" s="16"/>
      <c r="M48" s="16"/>
      <c r="N48" s="16"/>
    </row>
    <row r="49" ht="30.0" customHeight="1">
      <c r="A49" s="54" t="s">
        <v>99</v>
      </c>
      <c r="B49" s="55" t="s">
        <v>100</v>
      </c>
      <c r="C49" s="14">
        <v>203.0</v>
      </c>
      <c r="D49" s="14">
        <v>258.0</v>
      </c>
      <c r="E49" s="14">
        <v>304.0</v>
      </c>
      <c r="F49" s="14">
        <v>308.0</v>
      </c>
      <c r="G49" s="15">
        <v>389.0</v>
      </c>
      <c r="H49" s="15">
        <f>'財務情報（四半期）Financial Statements Q'!L50</f>
        <v>475</v>
      </c>
      <c r="I49" s="15">
        <v>506.0</v>
      </c>
      <c r="J49" s="15">
        <v>518.0</v>
      </c>
      <c r="K49" s="16"/>
      <c r="L49" s="16"/>
      <c r="M49" s="16"/>
      <c r="N49" s="16"/>
    </row>
    <row r="50" ht="30.0" customHeight="1">
      <c r="A50" s="2"/>
      <c r="B50" s="2"/>
    </row>
  </sheetData>
  <mergeCells count="1">
    <mergeCell ref="A45:G4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38.63"/>
    <col customWidth="1" min="2" max="2" width="40.88"/>
    <col customWidth="1" min="3" max="23" width="10.13"/>
  </cols>
  <sheetData>
    <row r="1" ht="40.5" customHeight="1">
      <c r="A1" s="1" t="s">
        <v>101</v>
      </c>
      <c r="B1" s="2"/>
      <c r="L1" s="3"/>
      <c r="M1" s="3"/>
      <c r="N1" s="3"/>
      <c r="O1" s="3"/>
      <c r="P1" s="3"/>
      <c r="Q1" s="3"/>
      <c r="R1" s="3"/>
      <c r="S1" s="3"/>
      <c r="T1" s="3"/>
      <c r="U1" s="3"/>
      <c r="V1" s="3"/>
      <c r="W1" s="3" t="s">
        <v>1</v>
      </c>
    </row>
    <row r="2">
      <c r="A2" s="4" t="s">
        <v>2</v>
      </c>
      <c r="B2" s="5" t="s">
        <v>3</v>
      </c>
      <c r="C2" s="6" t="s">
        <v>102</v>
      </c>
      <c r="D2" s="6" t="s">
        <v>103</v>
      </c>
      <c r="E2" s="6" t="s">
        <v>104</v>
      </c>
      <c r="F2" s="6" t="s">
        <v>105</v>
      </c>
      <c r="G2" s="7" t="s">
        <v>106</v>
      </c>
      <c r="H2" s="6" t="s">
        <v>107</v>
      </c>
      <c r="I2" s="6" t="s">
        <v>108</v>
      </c>
      <c r="J2" s="6" t="s">
        <v>109</v>
      </c>
      <c r="K2" s="6" t="s">
        <v>110</v>
      </c>
      <c r="L2" s="6" t="s">
        <v>111</v>
      </c>
      <c r="M2" s="6" t="s">
        <v>112</v>
      </c>
      <c r="N2" s="6" t="s">
        <v>113</v>
      </c>
      <c r="O2" s="6" t="s">
        <v>114</v>
      </c>
      <c r="P2" s="6" t="s">
        <v>115</v>
      </c>
      <c r="Q2" s="6" t="s">
        <v>116</v>
      </c>
      <c r="R2" s="6" t="s">
        <v>117</v>
      </c>
      <c r="S2" s="6" t="s">
        <v>118</v>
      </c>
      <c r="T2" s="6" t="s">
        <v>119</v>
      </c>
      <c r="U2" s="6" t="s">
        <v>120</v>
      </c>
      <c r="V2" s="6" t="s">
        <v>121</v>
      </c>
      <c r="W2" s="6" t="s">
        <v>122</v>
      </c>
    </row>
    <row r="3" ht="30.0" customHeight="1">
      <c r="A3" s="9" t="s">
        <v>12</v>
      </c>
      <c r="B3" s="9" t="s">
        <v>13</v>
      </c>
      <c r="C3" s="10"/>
      <c r="D3" s="10"/>
      <c r="E3" s="10"/>
      <c r="F3" s="10"/>
      <c r="G3" s="10"/>
      <c r="H3" s="10"/>
      <c r="I3" s="10"/>
      <c r="J3" s="10"/>
      <c r="K3" s="10"/>
      <c r="L3" s="10"/>
      <c r="M3" s="10"/>
      <c r="N3" s="10"/>
      <c r="O3" s="10"/>
      <c r="P3" s="10"/>
      <c r="Q3" s="10"/>
      <c r="R3" s="10"/>
      <c r="S3" s="10"/>
      <c r="T3" s="10"/>
      <c r="U3" s="10"/>
      <c r="V3" s="10"/>
      <c r="W3" s="10"/>
    </row>
    <row r="4" ht="30.0" customHeight="1">
      <c r="A4" s="12" t="s">
        <v>14</v>
      </c>
      <c r="B4" s="13" t="s">
        <v>15</v>
      </c>
      <c r="C4" s="14">
        <v>1407.0</v>
      </c>
      <c r="D4" s="14">
        <v>1290.0</v>
      </c>
      <c r="E4" s="14">
        <v>1272.0</v>
      </c>
      <c r="F4" s="14">
        <v>1398.0</v>
      </c>
      <c r="G4" s="14">
        <v>5367.0</v>
      </c>
      <c r="H4" s="14">
        <v>1822.0</v>
      </c>
      <c r="I4" s="14">
        <v>1810.0</v>
      </c>
      <c r="J4" s="14">
        <v>2091.0</v>
      </c>
      <c r="K4" s="14">
        <v>2308.0</v>
      </c>
      <c r="L4" s="15">
        <v>8030.0</v>
      </c>
      <c r="M4" s="14">
        <v>2604.0</v>
      </c>
      <c r="N4" s="14">
        <v>2588.0</v>
      </c>
      <c r="O4" s="14">
        <v>2793.0</v>
      </c>
      <c r="P4" s="14">
        <v>2754.0</v>
      </c>
      <c r="Q4" s="14">
        <v>10745.0</v>
      </c>
      <c r="R4" s="14">
        <v>3049.0</v>
      </c>
      <c r="S4" s="14">
        <v>3072.0</v>
      </c>
      <c r="T4" s="14">
        <v>3162.0</v>
      </c>
      <c r="U4" s="14">
        <v>3230.0</v>
      </c>
      <c r="V4" s="15">
        <v>12516.0</v>
      </c>
      <c r="W4" s="14">
        <v>3418.0</v>
      </c>
    </row>
    <row r="5" ht="30.0" customHeight="1">
      <c r="A5" s="17" t="s">
        <v>123</v>
      </c>
      <c r="B5" s="18" t="s">
        <v>29</v>
      </c>
      <c r="C5" s="14" t="s">
        <v>18</v>
      </c>
      <c r="D5" s="19">
        <v>0.148</v>
      </c>
      <c r="E5" s="19">
        <v>0.189</v>
      </c>
      <c r="F5" s="19">
        <v>0.18502980790461465</v>
      </c>
      <c r="G5" s="19">
        <v>0.18502980790461465</v>
      </c>
      <c r="H5" s="19">
        <v>0.295</v>
      </c>
      <c r="I5" s="19">
        <v>0.401</v>
      </c>
      <c r="J5" s="56" t="s">
        <v>124</v>
      </c>
      <c r="K5" s="19">
        <f t="shared" ref="K5:L5" si="1">K4/F4-1</f>
        <v>0.6509298999</v>
      </c>
      <c r="L5" s="19">
        <f t="shared" si="1"/>
        <v>0.4961803615</v>
      </c>
      <c r="M5" s="19">
        <v>0.429</v>
      </c>
      <c r="N5" s="19">
        <f t="shared" ref="N5:W5" si="2">N4/I4-1</f>
        <v>0.4298342541</v>
      </c>
      <c r="O5" s="19">
        <f t="shared" si="2"/>
        <v>0.3357245337</v>
      </c>
      <c r="P5" s="19">
        <f t="shared" si="2"/>
        <v>0.1932409012</v>
      </c>
      <c r="Q5" s="19">
        <f t="shared" si="2"/>
        <v>0.3381070984</v>
      </c>
      <c r="R5" s="19">
        <f t="shared" si="2"/>
        <v>0.170890937</v>
      </c>
      <c r="S5" s="19">
        <f t="shared" si="2"/>
        <v>0.1870170015</v>
      </c>
      <c r="T5" s="19">
        <f t="shared" si="2"/>
        <v>0.1321160043</v>
      </c>
      <c r="U5" s="19">
        <f t="shared" si="2"/>
        <v>0.1728395062</v>
      </c>
      <c r="V5" s="19">
        <f t="shared" si="2"/>
        <v>0.1648208469</v>
      </c>
      <c r="W5" s="19">
        <f t="shared" si="2"/>
        <v>0.1210232863</v>
      </c>
    </row>
    <row r="6" ht="30.0" customHeight="1">
      <c r="A6" s="17" t="s">
        <v>125</v>
      </c>
      <c r="B6" s="17" t="s">
        <v>126</v>
      </c>
      <c r="C6" s="14" t="s">
        <v>18</v>
      </c>
      <c r="D6" s="19">
        <f t="shared" ref="D6:F6" si="3">D4/C4-1</f>
        <v>-0.08315565032</v>
      </c>
      <c r="E6" s="19">
        <f t="shared" si="3"/>
        <v>-0.01395348837</v>
      </c>
      <c r="F6" s="19">
        <f t="shared" si="3"/>
        <v>0.09905660377</v>
      </c>
      <c r="G6" s="14" t="s">
        <v>18</v>
      </c>
      <c r="H6" s="19">
        <f>H4/F4-1</f>
        <v>0.3032904149</v>
      </c>
      <c r="I6" s="19">
        <f t="shared" ref="I6:K6" si="4">I4/H4-1</f>
        <v>-0.006586169045</v>
      </c>
      <c r="J6" s="19">
        <f t="shared" si="4"/>
        <v>0.1552486188</v>
      </c>
      <c r="K6" s="19">
        <f t="shared" si="4"/>
        <v>0.1037780966</v>
      </c>
      <c r="L6" s="14" t="s">
        <v>18</v>
      </c>
      <c r="M6" s="19">
        <f>M4/K4-1</f>
        <v>0.1282495667</v>
      </c>
      <c r="N6" s="19">
        <f t="shared" ref="N6:P6" si="5">N4/M4-1</f>
        <v>-0.006144393241</v>
      </c>
      <c r="O6" s="19">
        <f t="shared" si="5"/>
        <v>0.07921174652</v>
      </c>
      <c r="P6" s="19">
        <f t="shared" si="5"/>
        <v>-0.01396348013</v>
      </c>
      <c r="Q6" s="14" t="s">
        <v>18</v>
      </c>
      <c r="R6" s="19">
        <f>R4/P4-1</f>
        <v>0.1071169208</v>
      </c>
      <c r="S6" s="19">
        <f t="shared" ref="S6:U6" si="6">S4/R4-1</f>
        <v>0.007543456871</v>
      </c>
      <c r="T6" s="19">
        <f t="shared" si="6"/>
        <v>0.029296875</v>
      </c>
      <c r="U6" s="19">
        <f t="shared" si="6"/>
        <v>0.02150537634</v>
      </c>
      <c r="V6" s="14" t="s">
        <v>18</v>
      </c>
      <c r="W6" s="19">
        <f>W4/U4-1</f>
        <v>0.05820433437</v>
      </c>
    </row>
    <row r="7" ht="30.0" customHeight="1">
      <c r="A7" s="12" t="s">
        <v>19</v>
      </c>
      <c r="B7" s="13" t="s">
        <v>20</v>
      </c>
      <c r="C7" s="14">
        <v>781.0</v>
      </c>
      <c r="D7" s="14">
        <v>936.0</v>
      </c>
      <c r="E7" s="14">
        <v>905.0</v>
      </c>
      <c r="F7" s="14">
        <v>1004.0</v>
      </c>
      <c r="G7" s="14">
        <f t="shared" ref="G7:G9" si="7">sum(C7:F7)</f>
        <v>3626</v>
      </c>
      <c r="H7" s="14">
        <v>1133.0</v>
      </c>
      <c r="I7" s="14">
        <v>1200.0</v>
      </c>
      <c r="J7" s="14">
        <v>1384.0</v>
      </c>
      <c r="K7" s="14">
        <v>1437.0</v>
      </c>
      <c r="L7" s="15">
        <v>5154.0</v>
      </c>
      <c r="M7" s="14">
        <v>1499.0</v>
      </c>
      <c r="N7" s="14">
        <v>1523.0</v>
      </c>
      <c r="O7" s="14">
        <v>1646.0</v>
      </c>
      <c r="P7" s="14">
        <v>1595.0</v>
      </c>
      <c r="Q7" s="14">
        <v>6265.0</v>
      </c>
      <c r="R7" s="14">
        <v>1646.0</v>
      </c>
      <c r="S7" s="14">
        <v>1799.0</v>
      </c>
      <c r="T7" s="14">
        <v>1868.0</v>
      </c>
      <c r="U7" s="14">
        <v>1804.0</v>
      </c>
      <c r="V7" s="15">
        <v>7117.0</v>
      </c>
      <c r="W7" s="14">
        <v>1868.0</v>
      </c>
    </row>
    <row r="8" ht="30.0" customHeight="1">
      <c r="A8" s="12" t="s">
        <v>21</v>
      </c>
      <c r="B8" s="13" t="s">
        <v>22</v>
      </c>
      <c r="C8" s="14">
        <v>339.0</v>
      </c>
      <c r="D8" s="14">
        <v>91.0</v>
      </c>
      <c r="E8" s="14">
        <v>135.0</v>
      </c>
      <c r="F8" s="14">
        <v>138.0</v>
      </c>
      <c r="G8" s="14">
        <f t="shared" si="7"/>
        <v>703</v>
      </c>
      <c r="H8" s="14">
        <v>391.0</v>
      </c>
      <c r="I8" s="14">
        <v>307.0</v>
      </c>
      <c r="J8" s="14">
        <v>409.0</v>
      </c>
      <c r="K8" s="14">
        <v>263.0</v>
      </c>
      <c r="L8" s="15">
        <v>1372.0</v>
      </c>
      <c r="M8" s="14">
        <v>475.0</v>
      </c>
      <c r="N8" s="14">
        <v>375.0</v>
      </c>
      <c r="O8" s="14">
        <v>339.0</v>
      </c>
      <c r="P8" s="14">
        <v>352.0</v>
      </c>
      <c r="Q8" s="14">
        <v>1539.0</v>
      </c>
      <c r="R8" s="14">
        <v>580.0</v>
      </c>
      <c r="S8" s="14">
        <v>596.0</v>
      </c>
      <c r="T8" s="14">
        <v>710.0</v>
      </c>
      <c r="U8" s="14">
        <v>763.0</v>
      </c>
      <c r="V8" s="15">
        <v>2630.0</v>
      </c>
      <c r="W8" s="14">
        <v>898.0</v>
      </c>
    </row>
    <row r="9" ht="30.0" customHeight="1">
      <c r="A9" s="12" t="s">
        <v>23</v>
      </c>
      <c r="B9" s="13" t="s">
        <v>24</v>
      </c>
      <c r="C9" s="14">
        <v>287.0</v>
      </c>
      <c r="D9" s="14">
        <v>263.0</v>
      </c>
      <c r="E9" s="14">
        <v>232.0</v>
      </c>
      <c r="F9" s="14">
        <v>256.0</v>
      </c>
      <c r="G9" s="14">
        <f t="shared" si="7"/>
        <v>1038</v>
      </c>
      <c r="H9" s="14">
        <v>297.0</v>
      </c>
      <c r="I9" s="14">
        <v>302.0</v>
      </c>
      <c r="J9" s="14">
        <v>298.0</v>
      </c>
      <c r="K9" s="14">
        <v>300.0</v>
      </c>
      <c r="L9" s="15">
        <v>1197.0</v>
      </c>
      <c r="M9" s="14">
        <v>288.0</v>
      </c>
      <c r="N9" s="14">
        <v>395.0</v>
      </c>
      <c r="O9" s="14">
        <v>394.0</v>
      </c>
      <c r="P9" s="14">
        <v>391.0</v>
      </c>
      <c r="Q9" s="14">
        <v>1469.0</v>
      </c>
      <c r="R9" s="14">
        <v>437.0</v>
      </c>
      <c r="S9" s="14">
        <v>406.0</v>
      </c>
      <c r="T9" s="14">
        <v>378.0</v>
      </c>
      <c r="U9" s="14">
        <v>459.0</v>
      </c>
      <c r="V9" s="15">
        <v>1676.0</v>
      </c>
      <c r="W9" s="14">
        <v>451.0</v>
      </c>
    </row>
    <row r="10" ht="30.0" customHeight="1">
      <c r="A10" s="17" t="s">
        <v>25</v>
      </c>
      <c r="B10" s="18" t="s">
        <v>26</v>
      </c>
      <c r="C10" s="23">
        <v>740.0</v>
      </c>
      <c r="D10" s="23">
        <v>705.0</v>
      </c>
      <c r="E10" s="23">
        <v>665.0</v>
      </c>
      <c r="F10" s="23">
        <v>742.0</v>
      </c>
      <c r="G10" s="23">
        <v>2852.0</v>
      </c>
      <c r="H10" s="23">
        <v>956.0</v>
      </c>
      <c r="I10" s="23">
        <v>939.0</v>
      </c>
      <c r="J10" s="23">
        <v>1049.0</v>
      </c>
      <c r="K10" s="23">
        <f t="shared" ref="K10:K11" si="8">L10-J10-I10-H10</f>
        <v>1117</v>
      </c>
      <c r="L10" s="24">
        <v>4061.0</v>
      </c>
      <c r="M10" s="23">
        <v>1217.0</v>
      </c>
      <c r="N10" s="23">
        <v>1206.0</v>
      </c>
      <c r="O10" s="23">
        <v>1306.0</v>
      </c>
      <c r="P10" s="23">
        <v>1344.0</v>
      </c>
      <c r="Q10" s="23">
        <v>5076.0</v>
      </c>
      <c r="R10" s="23">
        <v>1559.0</v>
      </c>
      <c r="S10" s="23">
        <v>1613.0</v>
      </c>
      <c r="T10" s="23">
        <v>1665.0</v>
      </c>
      <c r="U10" s="23">
        <v>1705.0</v>
      </c>
      <c r="V10" s="15">
        <v>6545.0</v>
      </c>
      <c r="W10" s="23">
        <v>1862.0</v>
      </c>
    </row>
    <row r="11" ht="30.0" customHeight="1">
      <c r="A11" s="12" t="s">
        <v>27</v>
      </c>
      <c r="B11" s="13" t="s">
        <v>28</v>
      </c>
      <c r="C11" s="14">
        <v>299.0</v>
      </c>
      <c r="D11" s="14">
        <v>249.0</v>
      </c>
      <c r="E11" s="14">
        <v>146.0</v>
      </c>
      <c r="F11" s="14">
        <v>192.0</v>
      </c>
      <c r="G11" s="14">
        <v>886.0</v>
      </c>
      <c r="H11" s="14">
        <v>417.0</v>
      </c>
      <c r="I11" s="14">
        <v>365.0</v>
      </c>
      <c r="J11" s="14">
        <v>347.0</v>
      </c>
      <c r="K11" s="23">
        <f t="shared" si="8"/>
        <v>282</v>
      </c>
      <c r="L11" s="15">
        <v>1411.0</v>
      </c>
      <c r="M11" s="14">
        <v>305.0</v>
      </c>
      <c r="N11" s="14">
        <v>154.0</v>
      </c>
      <c r="O11" s="14">
        <v>188.0</v>
      </c>
      <c r="P11" s="14">
        <v>252.0</v>
      </c>
      <c r="Q11" s="14">
        <v>902.0</v>
      </c>
      <c r="R11" s="14">
        <v>476.0</v>
      </c>
      <c r="S11" s="14">
        <v>385.0</v>
      </c>
      <c r="T11" s="14">
        <v>474.0</v>
      </c>
      <c r="U11" s="14">
        <v>385.0</v>
      </c>
      <c r="V11" s="15">
        <v>1775.0</v>
      </c>
      <c r="W11" s="14">
        <v>569.0</v>
      </c>
    </row>
    <row r="12" ht="30.0" customHeight="1">
      <c r="A12" s="57" t="s">
        <v>123</v>
      </c>
      <c r="B12" s="58" t="s">
        <v>29</v>
      </c>
      <c r="C12" s="59" t="s">
        <v>18</v>
      </c>
      <c r="D12" s="60">
        <v>4.0816</v>
      </c>
      <c r="E12" s="60">
        <v>1.8627</v>
      </c>
      <c r="F12" s="60">
        <v>0.315</v>
      </c>
      <c r="G12" s="60">
        <v>0.8691</v>
      </c>
      <c r="H12" s="19">
        <f t="shared" ref="H12:K12" si="9">H11/C11-1</f>
        <v>0.3946488294</v>
      </c>
      <c r="I12" s="19">
        <f t="shared" si="9"/>
        <v>0.4658634538</v>
      </c>
      <c r="J12" s="19">
        <f t="shared" si="9"/>
        <v>1.376712329</v>
      </c>
      <c r="K12" s="19">
        <f t="shared" si="9"/>
        <v>0.46875</v>
      </c>
      <c r="L12" s="19">
        <v>0.592</v>
      </c>
      <c r="M12" s="19">
        <f t="shared" ref="M12:V12" si="10">M11/H11-1</f>
        <v>-0.2685851319</v>
      </c>
      <c r="N12" s="19">
        <f t="shared" si="10"/>
        <v>-0.5780821918</v>
      </c>
      <c r="O12" s="19">
        <f t="shared" si="10"/>
        <v>-0.4582132565</v>
      </c>
      <c r="P12" s="19">
        <f t="shared" si="10"/>
        <v>-0.1063829787</v>
      </c>
      <c r="Q12" s="19">
        <f t="shared" si="10"/>
        <v>-0.3607370659</v>
      </c>
      <c r="R12" s="19">
        <f t="shared" si="10"/>
        <v>0.5606557377</v>
      </c>
      <c r="S12" s="19">
        <f t="shared" si="10"/>
        <v>1.5</v>
      </c>
      <c r="T12" s="19">
        <f t="shared" si="10"/>
        <v>1.521276596</v>
      </c>
      <c r="U12" s="19">
        <f t="shared" si="10"/>
        <v>0.5277777778</v>
      </c>
      <c r="V12" s="19">
        <f t="shared" si="10"/>
        <v>0.9678492239</v>
      </c>
      <c r="W12" s="19">
        <v>0.197</v>
      </c>
    </row>
    <row r="13" ht="30.0" customHeight="1">
      <c r="A13" s="12" t="s">
        <v>30</v>
      </c>
      <c r="B13" s="13" t="s">
        <v>31</v>
      </c>
      <c r="C13" s="14">
        <v>4.0</v>
      </c>
      <c r="D13" s="14">
        <v>19.0</v>
      </c>
      <c r="E13" s="14">
        <v>19.0</v>
      </c>
      <c r="F13" s="14">
        <v>14.0</v>
      </c>
      <c r="G13" s="14">
        <v>56.0</v>
      </c>
      <c r="H13" s="14">
        <v>25.0</v>
      </c>
      <c r="I13" s="14">
        <v>34.0</v>
      </c>
      <c r="J13" s="14">
        <v>19.0</v>
      </c>
      <c r="K13" s="23">
        <f>L13-J13-I13-H13</f>
        <v>89</v>
      </c>
      <c r="L13" s="15">
        <v>167.0</v>
      </c>
      <c r="M13" s="14">
        <v>9.0</v>
      </c>
      <c r="N13" s="14">
        <v>155.0</v>
      </c>
      <c r="O13" s="14">
        <v>169.0</v>
      </c>
      <c r="P13" s="14">
        <v>147.0</v>
      </c>
      <c r="Q13" s="14">
        <v>482.0</v>
      </c>
      <c r="R13" s="14">
        <v>142.0</v>
      </c>
      <c r="S13" s="14">
        <v>79.0</v>
      </c>
      <c r="T13" s="14">
        <v>236.0</v>
      </c>
      <c r="U13" s="14">
        <v>90.0</v>
      </c>
      <c r="V13" s="15">
        <v>590.0</v>
      </c>
      <c r="W13" s="14">
        <v>59.0</v>
      </c>
    </row>
    <row r="14" ht="30.0" customHeight="1">
      <c r="A14" s="12" t="s">
        <v>32</v>
      </c>
      <c r="B14" s="13" t="s">
        <v>33</v>
      </c>
      <c r="C14" s="14">
        <v>1.0</v>
      </c>
      <c r="D14" s="14">
        <v>6.0</v>
      </c>
      <c r="E14" s="14">
        <v>8.0</v>
      </c>
      <c r="F14" s="14">
        <v>0.0</v>
      </c>
      <c r="G14" s="14">
        <v>15.0</v>
      </c>
      <c r="H14" s="14">
        <v>51.0</v>
      </c>
      <c r="I14" s="14">
        <v>-50.0</v>
      </c>
      <c r="J14" s="14">
        <v>0.0</v>
      </c>
      <c r="K14" s="23">
        <v>3.0</v>
      </c>
      <c r="L14" s="15">
        <v>4.0</v>
      </c>
      <c r="M14" s="14">
        <v>137.0</v>
      </c>
      <c r="N14" s="14">
        <v>29.0</v>
      </c>
      <c r="O14" s="14">
        <v>5.0</v>
      </c>
      <c r="P14" s="14">
        <v>67.0</v>
      </c>
      <c r="Q14" s="14">
        <v>239.0</v>
      </c>
      <c r="R14" s="14">
        <v>7.0</v>
      </c>
      <c r="S14" s="14">
        <v>55.0</v>
      </c>
      <c r="T14" s="14">
        <v>4.0</v>
      </c>
      <c r="U14" s="14">
        <v>1.0</v>
      </c>
      <c r="V14" s="15">
        <v>85.0</v>
      </c>
      <c r="W14" s="14">
        <v>46.0</v>
      </c>
    </row>
    <row r="15" ht="30.0" customHeight="1">
      <c r="A15" s="12" t="s">
        <v>34</v>
      </c>
      <c r="B15" s="13" t="s">
        <v>35</v>
      </c>
      <c r="C15" s="14">
        <v>303.0</v>
      </c>
      <c r="D15" s="14">
        <v>261.0</v>
      </c>
      <c r="E15" s="14">
        <v>157.0</v>
      </c>
      <c r="F15" s="14">
        <v>205.0</v>
      </c>
      <c r="G15" s="14">
        <v>926.0</v>
      </c>
      <c r="H15" s="14">
        <v>391.0</v>
      </c>
      <c r="I15" s="14">
        <v>448.0</v>
      </c>
      <c r="J15" s="14">
        <v>367.0</v>
      </c>
      <c r="K15" s="23">
        <f>L15-J15-I15-H15</f>
        <v>368</v>
      </c>
      <c r="L15" s="15">
        <v>1574.0</v>
      </c>
      <c r="M15" s="14">
        <v>177.0</v>
      </c>
      <c r="N15" s="14">
        <f>457-177</f>
        <v>280</v>
      </c>
      <c r="O15" s="14">
        <v>354.0</v>
      </c>
      <c r="P15" s="14">
        <v>332.0</v>
      </c>
      <c r="Q15" s="14">
        <v>1144.0</v>
      </c>
      <c r="R15" s="14">
        <v>611.0</v>
      </c>
      <c r="S15" s="14">
        <v>410.0</v>
      </c>
      <c r="T15" s="14">
        <v>706.0</v>
      </c>
      <c r="U15" s="14">
        <v>549.0</v>
      </c>
      <c r="V15" s="15">
        <v>2279.0</v>
      </c>
      <c r="W15" s="14">
        <v>582.0</v>
      </c>
    </row>
    <row r="16" ht="30.0" customHeight="1">
      <c r="A16" s="12" t="s">
        <v>36</v>
      </c>
      <c r="B16" s="13" t="s">
        <v>37</v>
      </c>
      <c r="C16" s="14">
        <v>0.0</v>
      </c>
      <c r="D16" s="14">
        <v>0.0</v>
      </c>
      <c r="E16" s="14">
        <v>0.0</v>
      </c>
      <c r="F16" s="14">
        <v>0.0</v>
      </c>
      <c r="G16" s="14">
        <v>0.0</v>
      </c>
      <c r="H16" s="14">
        <v>0.0</v>
      </c>
      <c r="I16" s="14">
        <v>0.0</v>
      </c>
      <c r="J16" s="14">
        <v>0.0</v>
      </c>
      <c r="K16" s="14">
        <v>0.0</v>
      </c>
      <c r="L16" s="15">
        <v>0.0</v>
      </c>
      <c r="M16" s="14">
        <v>0.0</v>
      </c>
      <c r="N16" s="14">
        <v>0.0</v>
      </c>
      <c r="O16" s="14">
        <v>0.0</v>
      </c>
      <c r="P16" s="14">
        <v>0.0</v>
      </c>
      <c r="Q16" s="14">
        <v>0.0</v>
      </c>
      <c r="R16" s="14">
        <v>0.0</v>
      </c>
      <c r="S16" s="14">
        <v>57.0</v>
      </c>
      <c r="T16" s="14">
        <v>2.0</v>
      </c>
      <c r="U16" s="14">
        <v>-4.0</v>
      </c>
      <c r="V16" s="15">
        <v>58.0</v>
      </c>
      <c r="W16" s="14">
        <v>0.0</v>
      </c>
    </row>
    <row r="17" ht="30.0" customHeight="1">
      <c r="A17" s="12" t="s">
        <v>38</v>
      </c>
      <c r="B17" s="13" t="s">
        <v>39</v>
      </c>
      <c r="C17" s="14">
        <v>0.0</v>
      </c>
      <c r="D17" s="14">
        <v>0.0</v>
      </c>
      <c r="E17" s="14">
        <v>0.0</v>
      </c>
      <c r="F17" s="14">
        <v>0.0</v>
      </c>
      <c r="G17" s="14">
        <v>0.0</v>
      </c>
      <c r="H17" s="14">
        <v>0.0</v>
      </c>
      <c r="I17" s="14">
        <v>0.0</v>
      </c>
      <c r="J17" s="14">
        <v>0.0</v>
      </c>
      <c r="K17" s="14">
        <v>0.0</v>
      </c>
      <c r="L17" s="15">
        <v>11.0</v>
      </c>
      <c r="M17" s="14">
        <v>0.0</v>
      </c>
      <c r="N17" s="14">
        <v>63.0</v>
      </c>
      <c r="O17" s="14">
        <v>4.0</v>
      </c>
      <c r="P17" s="14">
        <v>0.0</v>
      </c>
      <c r="Q17" s="14">
        <v>68.0</v>
      </c>
      <c r="R17" s="14">
        <v>92.0</v>
      </c>
      <c r="S17" s="14">
        <v>40.0</v>
      </c>
      <c r="T17" s="14">
        <v>105.0</v>
      </c>
      <c r="U17" s="14">
        <v>-9.0</v>
      </c>
      <c r="V17" s="15">
        <v>229.0</v>
      </c>
      <c r="W17" s="14">
        <v>25.0</v>
      </c>
    </row>
    <row r="18" ht="30.0" customHeight="1">
      <c r="A18" s="12" t="s">
        <v>40</v>
      </c>
      <c r="B18" s="13" t="s">
        <v>41</v>
      </c>
      <c r="C18" s="14">
        <v>303.0</v>
      </c>
      <c r="D18" s="14">
        <v>261.0</v>
      </c>
      <c r="E18" s="14">
        <v>157.0</v>
      </c>
      <c r="F18" s="14">
        <v>205.0</v>
      </c>
      <c r="G18" s="14">
        <v>926.0</v>
      </c>
      <c r="H18" s="14">
        <v>391.0</v>
      </c>
      <c r="I18" s="14">
        <v>448.0</v>
      </c>
      <c r="J18" s="14">
        <v>367.0</v>
      </c>
      <c r="K18" s="23">
        <f t="shared" ref="K18:K20" si="11">L18-J18-I18-H18</f>
        <v>356</v>
      </c>
      <c r="L18" s="15">
        <v>1562.0</v>
      </c>
      <c r="M18" s="14">
        <v>177.0</v>
      </c>
      <c r="N18" s="14">
        <v>216.0</v>
      </c>
      <c r="O18" s="14">
        <v>350.0</v>
      </c>
      <c r="P18" s="14">
        <v>332.0</v>
      </c>
      <c r="Q18" s="14">
        <v>1076.0</v>
      </c>
      <c r="R18" s="14">
        <v>520.0</v>
      </c>
      <c r="S18" s="14">
        <v>427.0</v>
      </c>
      <c r="T18" s="14">
        <v>603.0</v>
      </c>
      <c r="U18" s="14">
        <v>558.0</v>
      </c>
      <c r="V18" s="15">
        <v>2107.0</v>
      </c>
      <c r="W18" s="14">
        <v>558.0</v>
      </c>
    </row>
    <row r="19" ht="30.0" customHeight="1">
      <c r="A19" s="12" t="s">
        <v>42</v>
      </c>
      <c r="B19" s="13" t="s">
        <v>43</v>
      </c>
      <c r="C19" s="14">
        <v>268.0</v>
      </c>
      <c r="D19" s="14">
        <v>232.0</v>
      </c>
      <c r="E19" s="14">
        <v>149.0</v>
      </c>
      <c r="F19" s="14">
        <v>155.0</v>
      </c>
      <c r="G19" s="14">
        <v>804.0</v>
      </c>
      <c r="H19" s="14">
        <v>332.0</v>
      </c>
      <c r="I19" s="14">
        <v>386.0</v>
      </c>
      <c r="J19" s="14">
        <v>316.0</v>
      </c>
      <c r="K19" s="23">
        <f t="shared" si="11"/>
        <v>267</v>
      </c>
      <c r="L19" s="15">
        <v>1301.0</v>
      </c>
      <c r="M19" s="14">
        <v>134.0</v>
      </c>
      <c r="N19" s="14">
        <v>205.0</v>
      </c>
      <c r="O19" s="14">
        <v>283.0</v>
      </c>
      <c r="P19" s="14">
        <v>214.0</v>
      </c>
      <c r="Q19" s="14">
        <v>823.0</v>
      </c>
      <c r="R19" s="14">
        <v>407.0</v>
      </c>
      <c r="S19" s="14">
        <v>309.0</v>
      </c>
      <c r="T19" s="14">
        <v>487.0</v>
      </c>
      <c r="U19" s="14">
        <v>490.0</v>
      </c>
      <c r="V19" s="15">
        <v>1569.0</v>
      </c>
      <c r="W19" s="14">
        <v>408.0</v>
      </c>
    </row>
    <row r="20" ht="30.0" customHeight="1">
      <c r="A20" s="12" t="s">
        <v>44</v>
      </c>
      <c r="B20" s="13" t="s">
        <v>45</v>
      </c>
      <c r="C20" s="14">
        <v>268.0</v>
      </c>
      <c r="D20" s="14">
        <v>232.0</v>
      </c>
      <c r="E20" s="14">
        <v>149.0</v>
      </c>
      <c r="F20" s="14">
        <v>155.0</v>
      </c>
      <c r="G20" s="14">
        <v>804.0</v>
      </c>
      <c r="H20" s="14">
        <v>332.0</v>
      </c>
      <c r="I20" s="14">
        <v>386.0</v>
      </c>
      <c r="J20" s="14">
        <v>316.0</v>
      </c>
      <c r="K20" s="23">
        <f t="shared" si="11"/>
        <v>267</v>
      </c>
      <c r="L20" s="15">
        <v>1301.0</v>
      </c>
      <c r="M20" s="14">
        <v>134.0</v>
      </c>
      <c r="N20" s="14">
        <v>205.0</v>
      </c>
      <c r="O20" s="14">
        <v>283.0</v>
      </c>
      <c r="P20" s="14">
        <v>214.0</v>
      </c>
      <c r="Q20" s="14">
        <v>823.0</v>
      </c>
      <c r="R20" s="14">
        <v>407.0</v>
      </c>
      <c r="S20" s="14">
        <v>309.0</v>
      </c>
      <c r="T20" s="14">
        <v>487.0</v>
      </c>
      <c r="U20" s="14">
        <v>490.0</v>
      </c>
      <c r="V20" s="15">
        <v>1569.0</v>
      </c>
      <c r="W20" s="14">
        <v>408.0</v>
      </c>
    </row>
    <row r="21" ht="30.0" customHeight="1">
      <c r="A21" s="27"/>
      <c r="B21" s="27"/>
      <c r="C21" s="28"/>
      <c r="D21" s="28"/>
      <c r="E21" s="28"/>
      <c r="F21" s="28"/>
      <c r="G21" s="28"/>
      <c r="H21" s="16"/>
      <c r="I21" s="16"/>
      <c r="J21" s="16"/>
      <c r="K21" s="16"/>
      <c r="L21" s="16"/>
      <c r="M21" s="16"/>
      <c r="N21" s="16"/>
      <c r="O21" s="16"/>
      <c r="P21" s="16"/>
      <c r="Q21" s="16"/>
      <c r="R21" s="16"/>
      <c r="S21" s="16"/>
      <c r="T21" s="16"/>
      <c r="U21" s="16"/>
      <c r="V21" s="16"/>
      <c r="W21" s="16"/>
    </row>
    <row r="22" ht="30.0" customHeight="1">
      <c r="A22" s="9" t="s">
        <v>47</v>
      </c>
      <c r="B22" s="9" t="s">
        <v>48</v>
      </c>
      <c r="C22" s="29"/>
      <c r="D22" s="29"/>
      <c r="E22" s="29"/>
      <c r="F22" s="29"/>
      <c r="G22" s="29"/>
      <c r="H22" s="10"/>
      <c r="I22" s="61"/>
      <c r="J22" s="61"/>
      <c r="K22" s="61"/>
      <c r="L22" s="61"/>
      <c r="M22" s="10"/>
      <c r="N22" s="10"/>
      <c r="O22" s="10"/>
      <c r="P22" s="10"/>
      <c r="Q22" s="10"/>
      <c r="R22" s="10"/>
      <c r="S22" s="10"/>
      <c r="T22" s="10"/>
      <c r="U22" s="10"/>
      <c r="V22" s="10"/>
      <c r="W22" s="10"/>
    </row>
    <row r="23" ht="30.0" customHeight="1">
      <c r="A23" s="30" t="s">
        <v>49</v>
      </c>
      <c r="B23" s="31" t="s">
        <v>50</v>
      </c>
      <c r="C23" s="14">
        <v>3597.0</v>
      </c>
      <c r="D23" s="14">
        <v>3742.0</v>
      </c>
      <c r="E23" s="14">
        <v>5652.0</v>
      </c>
      <c r="F23" s="14">
        <v>5795.0</v>
      </c>
      <c r="G23" s="14">
        <v>5795.0</v>
      </c>
      <c r="H23" s="14">
        <v>6187.0</v>
      </c>
      <c r="I23" s="14">
        <v>6662.0</v>
      </c>
      <c r="J23" s="14">
        <v>7073.0</v>
      </c>
      <c r="K23" s="14">
        <v>7108.0</v>
      </c>
      <c r="L23" s="15">
        <v>7108.0</v>
      </c>
      <c r="M23" s="14">
        <v>8979.0</v>
      </c>
      <c r="N23" s="14">
        <v>8960.0</v>
      </c>
      <c r="O23" s="14">
        <v>8690.0</v>
      </c>
      <c r="P23" s="14">
        <v>7919.0</v>
      </c>
      <c r="Q23" s="14">
        <v>7919.0</v>
      </c>
      <c r="R23" s="14">
        <v>11827.0</v>
      </c>
      <c r="S23" s="14">
        <v>12116.0</v>
      </c>
      <c r="T23" s="14">
        <v>11065.0</v>
      </c>
      <c r="U23" s="14">
        <v>11065.0</v>
      </c>
      <c r="V23" s="15">
        <v>10047.0</v>
      </c>
      <c r="W23" s="14">
        <v>11840.0</v>
      </c>
    </row>
    <row r="24" ht="30.0" customHeight="1">
      <c r="A24" s="30" t="s">
        <v>51</v>
      </c>
      <c r="B24" s="31" t="s">
        <v>52</v>
      </c>
      <c r="C24" s="14">
        <v>423.0</v>
      </c>
      <c r="D24" s="14">
        <v>454.0</v>
      </c>
      <c r="E24" s="14">
        <v>431.0</v>
      </c>
      <c r="F24" s="14">
        <v>421.0</v>
      </c>
      <c r="G24" s="14">
        <v>421.0</v>
      </c>
      <c r="H24" s="14">
        <v>436.0</v>
      </c>
      <c r="I24" s="14">
        <v>519.0</v>
      </c>
      <c r="J24" s="14">
        <v>1221.0</v>
      </c>
      <c r="K24" s="14">
        <v>1287.0</v>
      </c>
      <c r="L24" s="15">
        <v>1287.0</v>
      </c>
      <c r="M24" s="14">
        <v>1412.0</v>
      </c>
      <c r="N24" s="14">
        <v>1628.0</v>
      </c>
      <c r="O24" s="14">
        <v>1663.0</v>
      </c>
      <c r="P24" s="14">
        <v>1755.0</v>
      </c>
      <c r="Q24" s="14">
        <v>1755.0</v>
      </c>
      <c r="R24" s="14">
        <v>1678.0</v>
      </c>
      <c r="S24" s="14">
        <v>1661.0</v>
      </c>
      <c r="T24" s="14">
        <v>1668.0</v>
      </c>
      <c r="U24" s="14">
        <v>1668.0</v>
      </c>
      <c r="V24" s="15">
        <v>1811.0</v>
      </c>
      <c r="W24" s="14">
        <v>1753.0</v>
      </c>
    </row>
    <row r="25" ht="30.0" customHeight="1">
      <c r="A25" s="12" t="s">
        <v>53</v>
      </c>
      <c r="B25" s="13" t="s">
        <v>54</v>
      </c>
      <c r="C25" s="14">
        <v>4021.0</v>
      </c>
      <c r="D25" s="14">
        <v>4197.0</v>
      </c>
      <c r="E25" s="14">
        <v>6084.0</v>
      </c>
      <c r="F25" s="14">
        <v>6216.0</v>
      </c>
      <c r="G25" s="14">
        <v>6216.0</v>
      </c>
      <c r="H25" s="14">
        <v>6625.0</v>
      </c>
      <c r="I25" s="14">
        <v>7182.0</v>
      </c>
      <c r="J25" s="14">
        <v>8295.0</v>
      </c>
      <c r="K25" s="14">
        <v>8395.0</v>
      </c>
      <c r="L25" s="15">
        <v>8395.0</v>
      </c>
      <c r="M25" s="14">
        <v>10392.0</v>
      </c>
      <c r="N25" s="14">
        <v>10588.0</v>
      </c>
      <c r="O25" s="14">
        <v>10353.0</v>
      </c>
      <c r="P25" s="14">
        <v>9675.0</v>
      </c>
      <c r="Q25" s="14">
        <v>9675.0</v>
      </c>
      <c r="R25" s="14">
        <v>13505.0</v>
      </c>
      <c r="S25" s="14">
        <v>13777.0</v>
      </c>
      <c r="T25" s="14">
        <v>12734.0</v>
      </c>
      <c r="U25" s="14">
        <v>12734.0</v>
      </c>
      <c r="V25" s="15">
        <v>11859.0</v>
      </c>
      <c r="W25" s="14">
        <v>13594.0</v>
      </c>
    </row>
    <row r="26" ht="30.0" customHeight="1">
      <c r="A26" s="12" t="s">
        <v>55</v>
      </c>
      <c r="B26" s="13" t="s">
        <v>56</v>
      </c>
      <c r="C26" s="14">
        <v>886.0</v>
      </c>
      <c r="D26" s="14">
        <v>883.0</v>
      </c>
      <c r="E26" s="14">
        <v>971.0</v>
      </c>
      <c r="F26" s="14">
        <v>1010.0</v>
      </c>
      <c r="G26" s="14">
        <v>1010.0</v>
      </c>
      <c r="H26" s="14">
        <v>1012.0</v>
      </c>
      <c r="I26" s="14">
        <v>1134.0</v>
      </c>
      <c r="J26" s="14">
        <v>1701.0</v>
      </c>
      <c r="K26" s="14">
        <v>1516.0</v>
      </c>
      <c r="L26" s="15">
        <v>1516.0</v>
      </c>
      <c r="M26" s="14">
        <v>3191.0</v>
      </c>
      <c r="N26" s="14">
        <v>2822.0</v>
      </c>
      <c r="O26" s="14">
        <v>2205.0</v>
      </c>
      <c r="P26" s="14">
        <v>1605.0</v>
      </c>
      <c r="Q26" s="14">
        <v>1605.0</v>
      </c>
      <c r="R26" s="14">
        <v>4929.0</v>
      </c>
      <c r="S26" s="14">
        <v>4510.0</v>
      </c>
      <c r="T26" s="14">
        <v>3018.0</v>
      </c>
      <c r="U26" s="14">
        <v>3018.0</v>
      </c>
      <c r="V26" s="15">
        <v>2035.0</v>
      </c>
      <c r="W26" s="14">
        <v>3156.0</v>
      </c>
    </row>
    <row r="27" ht="30.0" customHeight="1">
      <c r="A27" s="12" t="s">
        <v>57</v>
      </c>
      <c r="B27" s="13" t="s">
        <v>58</v>
      </c>
      <c r="C27" s="14">
        <v>353.0</v>
      </c>
      <c r="D27" s="14">
        <v>301.0</v>
      </c>
      <c r="E27" s="14">
        <v>223.0</v>
      </c>
      <c r="F27" s="14">
        <v>188.0</v>
      </c>
      <c r="G27" s="14">
        <v>188.0</v>
      </c>
      <c r="H27" s="14">
        <v>166.0</v>
      </c>
      <c r="I27" s="14">
        <v>143.0</v>
      </c>
      <c r="J27" s="14">
        <v>328.0</v>
      </c>
      <c r="K27" s="14">
        <v>293.0</v>
      </c>
      <c r="L27" s="15">
        <v>293.0</v>
      </c>
      <c r="M27" s="14">
        <v>268.0</v>
      </c>
      <c r="N27" s="14">
        <v>342.0</v>
      </c>
      <c r="O27" s="14">
        <v>331.0</v>
      </c>
      <c r="P27" s="14">
        <v>332.0</v>
      </c>
      <c r="Q27" s="14">
        <v>332.0</v>
      </c>
      <c r="R27" s="14">
        <v>364.0</v>
      </c>
      <c r="S27" s="14">
        <v>406.0</v>
      </c>
      <c r="T27" s="14">
        <v>385.0</v>
      </c>
      <c r="U27" s="14">
        <v>385.0</v>
      </c>
      <c r="V27" s="15">
        <v>324.0</v>
      </c>
      <c r="W27" s="14">
        <v>364.0</v>
      </c>
    </row>
    <row r="28" ht="30.0" customHeight="1">
      <c r="A28" s="12" t="s">
        <v>59</v>
      </c>
      <c r="B28" s="13" t="s">
        <v>60</v>
      </c>
      <c r="C28" s="14">
        <v>805.0</v>
      </c>
      <c r="D28" s="14">
        <v>805.0</v>
      </c>
      <c r="E28" s="14">
        <v>1668.0</v>
      </c>
      <c r="F28" s="14">
        <v>1668.0</v>
      </c>
      <c r="G28" s="14">
        <v>1668.0</v>
      </c>
      <c r="H28" s="14">
        <v>1668.0</v>
      </c>
      <c r="I28" s="14">
        <v>1701.0</v>
      </c>
      <c r="J28" s="14">
        <v>1702.0</v>
      </c>
      <c r="K28" s="14">
        <v>1704.0</v>
      </c>
      <c r="L28" s="15">
        <v>1704.0</v>
      </c>
      <c r="M28" s="14">
        <v>1704.0</v>
      </c>
      <c r="N28" s="14">
        <v>1704.0</v>
      </c>
      <c r="O28" s="14">
        <v>1705.0</v>
      </c>
      <c r="P28" s="14">
        <v>1713.0</v>
      </c>
      <c r="Q28" s="14">
        <v>1713.0</v>
      </c>
      <c r="R28" s="14">
        <v>1715.0</v>
      </c>
      <c r="S28" s="14">
        <v>1717.0</v>
      </c>
      <c r="T28" s="14">
        <v>1717.0</v>
      </c>
      <c r="U28" s="14">
        <v>1717.0</v>
      </c>
      <c r="V28" s="15">
        <v>1717.0</v>
      </c>
      <c r="W28" s="14">
        <v>1717.0</v>
      </c>
    </row>
    <row r="29" ht="30.0" customHeight="1">
      <c r="A29" s="12" t="s">
        <v>61</v>
      </c>
      <c r="B29" s="13" t="s">
        <v>62</v>
      </c>
      <c r="C29" s="14">
        <v>2810.0</v>
      </c>
      <c r="D29" s="14">
        <v>3043.0</v>
      </c>
      <c r="E29" s="14">
        <v>4918.0</v>
      </c>
      <c r="F29" s="14">
        <v>5072.0</v>
      </c>
      <c r="G29" s="14">
        <v>5072.0</v>
      </c>
      <c r="H29" s="14">
        <v>5405.0</v>
      </c>
      <c r="I29" s="14">
        <v>5857.0</v>
      </c>
      <c r="J29" s="14">
        <v>6174.0</v>
      </c>
      <c r="K29" s="14">
        <v>6445.0</v>
      </c>
      <c r="L29" s="15">
        <v>6445.0</v>
      </c>
      <c r="M29" s="14">
        <v>6580.0</v>
      </c>
      <c r="N29" s="14">
        <v>6785.0</v>
      </c>
      <c r="O29" s="14">
        <v>7069.0</v>
      </c>
      <c r="P29" s="14">
        <v>7287.0</v>
      </c>
      <c r="Q29" s="14">
        <v>7287.0</v>
      </c>
      <c r="R29" s="14">
        <v>7698.0</v>
      </c>
      <c r="S29" s="14">
        <v>8011.0</v>
      </c>
      <c r="T29" s="14">
        <v>8499.0</v>
      </c>
      <c r="U29" s="14">
        <v>8865.0</v>
      </c>
      <c r="V29" s="15">
        <v>8865.0</v>
      </c>
      <c r="W29" s="14">
        <v>9274.0</v>
      </c>
    </row>
    <row r="30" ht="30.0" customHeight="1">
      <c r="A30" s="12" t="s">
        <v>63</v>
      </c>
      <c r="B30" s="13" t="s">
        <v>64</v>
      </c>
      <c r="C30" s="14">
        <v>2781.0</v>
      </c>
      <c r="D30" s="14">
        <v>3012.0</v>
      </c>
      <c r="E30" s="14">
        <v>4888.0</v>
      </c>
      <c r="F30" s="14">
        <v>5017.0</v>
      </c>
      <c r="G30" s="14">
        <v>5017.0</v>
      </c>
      <c r="H30" s="14">
        <v>5447.0</v>
      </c>
      <c r="I30" s="14">
        <v>5904.0</v>
      </c>
      <c r="J30" s="14">
        <v>6266.0</v>
      </c>
      <c r="K30" s="14">
        <v>6586.0</v>
      </c>
      <c r="L30" s="15">
        <v>6586.0</v>
      </c>
      <c r="M30" s="14">
        <v>6932.0</v>
      </c>
      <c r="N30" s="14">
        <v>7422.0</v>
      </c>
      <c r="O30" s="14">
        <v>7816.0</v>
      </c>
      <c r="P30" s="14">
        <v>7736.0</v>
      </c>
      <c r="Q30" s="14">
        <v>7736.0</v>
      </c>
      <c r="R30" s="14">
        <v>8211.0</v>
      </c>
      <c r="S30" s="14">
        <v>8860.0</v>
      </c>
      <c r="T30" s="14">
        <v>9297.0</v>
      </c>
      <c r="U30" s="14">
        <v>9499.0</v>
      </c>
      <c r="V30" s="15">
        <v>9499.0</v>
      </c>
      <c r="W30" s="14">
        <v>10073.0</v>
      </c>
    </row>
    <row r="31" ht="30.0" customHeight="1">
      <c r="A31" s="12" t="s">
        <v>127</v>
      </c>
      <c r="B31" s="13" t="s">
        <v>128</v>
      </c>
      <c r="C31" s="14" t="s">
        <v>18</v>
      </c>
      <c r="D31" s="14" t="s">
        <v>18</v>
      </c>
      <c r="E31" s="14" t="s">
        <v>18</v>
      </c>
      <c r="F31" s="14" t="s">
        <v>18</v>
      </c>
      <c r="G31" s="32">
        <v>0.8071</v>
      </c>
      <c r="H31" s="14" t="s">
        <v>18</v>
      </c>
      <c r="I31" s="14" t="s">
        <v>18</v>
      </c>
      <c r="J31" s="14" t="s">
        <v>18</v>
      </c>
      <c r="K31" s="14" t="s">
        <v>18</v>
      </c>
      <c r="L31" s="32">
        <v>0.784</v>
      </c>
      <c r="M31" s="14" t="s">
        <v>18</v>
      </c>
      <c r="N31" s="14" t="s">
        <v>18</v>
      </c>
      <c r="O31" s="14" t="s">
        <v>18</v>
      </c>
      <c r="P31" s="14" t="s">
        <v>18</v>
      </c>
      <c r="Q31" s="32">
        <v>0.8</v>
      </c>
      <c r="R31" s="32" t="s">
        <v>18</v>
      </c>
      <c r="S31" s="32" t="s">
        <v>18</v>
      </c>
      <c r="T31" s="32" t="s">
        <v>18</v>
      </c>
      <c r="U31" s="32" t="s">
        <v>18</v>
      </c>
      <c r="V31" s="33">
        <v>0.801</v>
      </c>
      <c r="W31" s="32" t="s">
        <v>18</v>
      </c>
    </row>
    <row r="32" ht="30.0" customHeight="1">
      <c r="A32" s="27"/>
      <c r="B32" s="27"/>
      <c r="C32" s="34"/>
      <c r="D32" s="34"/>
      <c r="E32" s="28"/>
      <c r="F32" s="28"/>
      <c r="G32" s="28"/>
      <c r="H32" s="16"/>
      <c r="I32" s="16"/>
      <c r="J32" s="16"/>
      <c r="K32" s="16"/>
      <c r="L32" s="16"/>
      <c r="M32" s="16"/>
      <c r="N32" s="16"/>
      <c r="O32" s="16"/>
      <c r="P32" s="16"/>
      <c r="Q32" s="16"/>
      <c r="R32" s="16"/>
      <c r="S32" s="16"/>
      <c r="T32" s="16"/>
      <c r="U32" s="16"/>
      <c r="V32" s="16"/>
      <c r="W32" s="16"/>
    </row>
    <row r="33" ht="30.0" customHeight="1">
      <c r="A33" s="9" t="s">
        <v>67</v>
      </c>
      <c r="B33" s="9" t="s">
        <v>68</v>
      </c>
      <c r="C33" s="35"/>
      <c r="D33" s="35"/>
      <c r="E33" s="29"/>
      <c r="F33" s="29"/>
      <c r="G33" s="29"/>
      <c r="H33" s="10"/>
      <c r="I33" s="62"/>
      <c r="J33" s="62"/>
      <c r="K33" s="63"/>
      <c r="L33" s="63"/>
      <c r="M33" s="10"/>
      <c r="N33" s="10"/>
      <c r="O33" s="10"/>
      <c r="P33" s="10"/>
      <c r="Q33" s="10"/>
      <c r="R33" s="10"/>
      <c r="S33" s="10"/>
      <c r="T33" s="10"/>
      <c r="U33" s="10"/>
      <c r="V33" s="10"/>
      <c r="W33" s="10"/>
    </row>
    <row r="34" ht="30.0" customHeight="1">
      <c r="A34" s="12" t="s">
        <v>69</v>
      </c>
      <c r="B34" s="13" t="s">
        <v>70</v>
      </c>
      <c r="C34" s="14" t="s">
        <v>18</v>
      </c>
      <c r="D34" s="14">
        <v>472.0</v>
      </c>
      <c r="E34" s="14" t="s">
        <v>18</v>
      </c>
      <c r="F34" s="14">
        <v>390.0</v>
      </c>
      <c r="G34" s="14">
        <v>862.0</v>
      </c>
      <c r="H34" s="14" t="s">
        <v>18</v>
      </c>
      <c r="I34" s="14">
        <v>728.0</v>
      </c>
      <c r="J34" s="14" t="s">
        <v>18</v>
      </c>
      <c r="K34" s="14">
        <f t="shared" ref="K34:K37" si="12">L34-I34</f>
        <v>459</v>
      </c>
      <c r="L34" s="15">
        <v>1187.0</v>
      </c>
      <c r="M34" s="14" t="s">
        <v>18</v>
      </c>
      <c r="N34" s="14">
        <v>243.0</v>
      </c>
      <c r="O34" s="14" t="s">
        <v>18</v>
      </c>
      <c r="P34" s="23">
        <f t="shared" ref="P34:P36" si="13">Q34-N34</f>
        <v>564</v>
      </c>
      <c r="Q34" s="14">
        <v>807.0</v>
      </c>
      <c r="R34" s="14" t="s">
        <v>18</v>
      </c>
      <c r="S34" s="14">
        <v>1151.0</v>
      </c>
      <c r="T34" s="14" t="s">
        <v>18</v>
      </c>
      <c r="U34" s="23">
        <f t="shared" ref="U34:U36" si="14">V34-S34</f>
        <v>732</v>
      </c>
      <c r="V34" s="14">
        <v>1883.0</v>
      </c>
      <c r="W34" s="14" t="s">
        <v>18</v>
      </c>
    </row>
    <row r="35" ht="30.0" customHeight="1">
      <c r="A35" s="12" t="s">
        <v>71</v>
      </c>
      <c r="B35" s="13" t="s">
        <v>72</v>
      </c>
      <c r="C35" s="14" t="s">
        <v>18</v>
      </c>
      <c r="D35" s="14">
        <v>-277.0</v>
      </c>
      <c r="E35" s="14" t="s">
        <v>18</v>
      </c>
      <c r="F35" s="14">
        <v>-704.0</v>
      </c>
      <c r="G35" s="14">
        <v>-981.0</v>
      </c>
      <c r="H35" s="14" t="s">
        <v>18</v>
      </c>
      <c r="I35" s="14">
        <v>-2175.0</v>
      </c>
      <c r="J35" s="14" t="s">
        <v>18</v>
      </c>
      <c r="K35" s="14">
        <f t="shared" si="12"/>
        <v>788</v>
      </c>
      <c r="L35" s="15">
        <v>-1387.0</v>
      </c>
      <c r="M35" s="14" t="s">
        <v>18</v>
      </c>
      <c r="N35" s="14">
        <v>-2488.0</v>
      </c>
      <c r="O35" s="14" t="s">
        <v>18</v>
      </c>
      <c r="P35" s="23">
        <f t="shared" si="13"/>
        <v>1201</v>
      </c>
      <c r="Q35" s="14">
        <v>-1287.0</v>
      </c>
      <c r="R35" s="14" t="s">
        <v>18</v>
      </c>
      <c r="S35" s="14">
        <v>-1622.0</v>
      </c>
      <c r="T35" s="14" t="s">
        <v>18</v>
      </c>
      <c r="U35" s="23">
        <f t="shared" si="14"/>
        <v>1296</v>
      </c>
      <c r="V35" s="14">
        <v>-326.0</v>
      </c>
      <c r="W35" s="14" t="s">
        <v>18</v>
      </c>
    </row>
    <row r="36" ht="30.0" customHeight="1">
      <c r="A36" s="12" t="s">
        <v>73</v>
      </c>
      <c r="B36" s="13" t="s">
        <v>129</v>
      </c>
      <c r="C36" s="14" t="s">
        <v>18</v>
      </c>
      <c r="D36" s="14">
        <v>358.0</v>
      </c>
      <c r="E36" s="14" t="s">
        <v>18</v>
      </c>
      <c r="F36" s="14">
        <v>1623.0</v>
      </c>
      <c r="G36" s="14">
        <v>1981.0</v>
      </c>
      <c r="H36" s="14" t="s">
        <v>18</v>
      </c>
      <c r="I36" s="14">
        <v>-65.0</v>
      </c>
      <c r="J36" s="14" t="s">
        <v>18</v>
      </c>
      <c r="K36" s="14">
        <f t="shared" si="12"/>
        <v>-115</v>
      </c>
      <c r="L36" s="15">
        <v>-180.0</v>
      </c>
      <c r="M36" s="14" t="s">
        <v>18</v>
      </c>
      <c r="N36" s="14">
        <v>1140.0</v>
      </c>
      <c r="O36" s="14" t="s">
        <v>18</v>
      </c>
      <c r="P36" s="23">
        <f t="shared" si="13"/>
        <v>-1202</v>
      </c>
      <c r="Q36" s="14">
        <v>-62.0</v>
      </c>
      <c r="R36" s="14" t="s">
        <v>18</v>
      </c>
      <c r="S36" s="14">
        <v>2115.0</v>
      </c>
      <c r="T36" s="14" t="s">
        <v>18</v>
      </c>
      <c r="U36" s="23">
        <f t="shared" si="14"/>
        <v>-2339</v>
      </c>
      <c r="V36" s="14">
        <v>-224.0</v>
      </c>
      <c r="W36" s="14" t="s">
        <v>18</v>
      </c>
    </row>
    <row r="37" ht="30.0" customHeight="1">
      <c r="A37" s="12" t="s">
        <v>130</v>
      </c>
      <c r="B37" s="13" t="s">
        <v>131</v>
      </c>
      <c r="C37" s="14" t="s">
        <v>18</v>
      </c>
      <c r="D37" s="14">
        <v>2762.0</v>
      </c>
      <c r="E37" s="14" t="s">
        <v>18</v>
      </c>
      <c r="F37" s="14">
        <v>1308.0</v>
      </c>
      <c r="G37" s="14">
        <v>4070.0</v>
      </c>
      <c r="H37" s="14" t="s">
        <v>18</v>
      </c>
      <c r="I37" s="14">
        <v>2569.0</v>
      </c>
      <c r="J37" s="14" t="s">
        <v>18</v>
      </c>
      <c r="K37" s="14">
        <f t="shared" si="12"/>
        <v>1165</v>
      </c>
      <c r="L37" s="15">
        <v>3734.0</v>
      </c>
      <c r="M37" s="14" t="s">
        <v>18</v>
      </c>
      <c r="N37" s="14">
        <v>2750.0</v>
      </c>
      <c r="O37" s="14" t="s">
        <v>18</v>
      </c>
      <c r="P37" s="14">
        <v>3287.0</v>
      </c>
      <c r="Q37" s="14">
        <v>3287.0</v>
      </c>
      <c r="R37" s="14" t="s">
        <v>18</v>
      </c>
      <c r="S37" s="14">
        <v>5066.0</v>
      </c>
      <c r="T37" s="14" t="s">
        <v>18</v>
      </c>
      <c r="U37" s="14">
        <v>4633.0</v>
      </c>
      <c r="V37" s="14">
        <v>4633.0</v>
      </c>
      <c r="W37" s="14" t="s">
        <v>18</v>
      </c>
    </row>
    <row r="38" ht="30.0" customHeight="1">
      <c r="A38" s="27"/>
      <c r="B38" s="27"/>
      <c r="C38" s="34"/>
      <c r="D38" s="34"/>
      <c r="E38" s="28"/>
      <c r="F38" s="28"/>
      <c r="G38" s="28"/>
      <c r="H38" s="16"/>
      <c r="I38" s="16"/>
      <c r="J38" s="16"/>
      <c r="K38" s="16"/>
      <c r="L38" s="16"/>
      <c r="M38" s="16"/>
      <c r="N38" s="16"/>
      <c r="O38" s="16"/>
      <c r="P38" s="16"/>
      <c r="Q38" s="16"/>
      <c r="R38" s="16"/>
      <c r="S38" s="16"/>
      <c r="T38" s="16"/>
      <c r="U38" s="16"/>
      <c r="V38" s="16"/>
      <c r="W38" s="16"/>
    </row>
    <row r="39" ht="30.0" customHeight="1">
      <c r="A39" s="9" t="s">
        <v>75</v>
      </c>
      <c r="B39" s="9" t="s">
        <v>76</v>
      </c>
      <c r="C39" s="35"/>
      <c r="D39" s="35"/>
      <c r="E39" s="29"/>
      <c r="F39" s="29"/>
      <c r="G39" s="29"/>
      <c r="H39" s="10"/>
      <c r="I39" s="10"/>
      <c r="J39" s="10"/>
      <c r="K39" s="10"/>
      <c r="L39" s="10"/>
      <c r="M39" s="10"/>
      <c r="N39" s="10"/>
      <c r="O39" s="10"/>
      <c r="P39" s="10"/>
      <c r="Q39" s="10"/>
      <c r="R39" s="10"/>
      <c r="S39" s="10"/>
      <c r="T39" s="10"/>
      <c r="U39" s="10"/>
      <c r="V39" s="10"/>
      <c r="W39" s="10"/>
    </row>
    <row r="40" ht="30.0" customHeight="1">
      <c r="A40" s="12" t="s">
        <v>77</v>
      </c>
      <c r="B40" s="13" t="s">
        <v>78</v>
      </c>
      <c r="C40" s="64">
        <v>8.01</v>
      </c>
      <c r="D40" s="64">
        <v>6.8</v>
      </c>
      <c r="E40" s="64">
        <v>4.26</v>
      </c>
      <c r="F40" s="64">
        <v>4.19</v>
      </c>
      <c r="G40" s="64">
        <v>22.93</v>
      </c>
      <c r="H40" s="64">
        <v>9.03</v>
      </c>
      <c r="I40" s="64">
        <v>10.33</v>
      </c>
      <c r="J40" s="64">
        <v>8.39</v>
      </c>
      <c r="K40" s="64">
        <v>7.07</v>
      </c>
      <c r="L40" s="65">
        <v>34.79</v>
      </c>
      <c r="M40" s="64">
        <v>3.57</v>
      </c>
      <c r="N40" s="66">
        <v>5.41</v>
      </c>
      <c r="O40" s="66">
        <v>7.5</v>
      </c>
      <c r="P40" s="66">
        <v>5.33</v>
      </c>
      <c r="Q40" s="66">
        <v>21.81</v>
      </c>
      <c r="R40" s="66">
        <v>10.71</v>
      </c>
      <c r="S40" s="66">
        <v>8.13</v>
      </c>
      <c r="T40" s="66">
        <v>12.82</v>
      </c>
      <c r="U40" s="66">
        <v>12.87</v>
      </c>
      <c r="V40" s="66">
        <v>41.25</v>
      </c>
      <c r="W40" s="66">
        <v>10.73</v>
      </c>
    </row>
    <row r="41" ht="30.0" customHeight="1">
      <c r="A41" s="17" t="s">
        <v>79</v>
      </c>
      <c r="B41" s="18" t="s">
        <v>80</v>
      </c>
      <c r="C41" s="67">
        <v>81.4</v>
      </c>
      <c r="D41" s="67">
        <v>88.2</v>
      </c>
      <c r="E41" s="67">
        <v>132.7</v>
      </c>
      <c r="F41" s="67">
        <v>136.2</v>
      </c>
      <c r="G41" s="67">
        <v>136.2</v>
      </c>
      <c r="H41" s="67">
        <v>147.9</v>
      </c>
      <c r="I41" s="67">
        <v>156.8</v>
      </c>
      <c r="J41" s="67">
        <v>166.0</v>
      </c>
      <c r="K41" s="67">
        <v>174.0</v>
      </c>
      <c r="L41" s="67">
        <v>174.0</v>
      </c>
      <c r="M41" s="68">
        <v>183.0</v>
      </c>
      <c r="N41" s="67">
        <v>196.0</v>
      </c>
      <c r="O41" s="67">
        <v>207.0</v>
      </c>
      <c r="P41" s="67">
        <v>204.0</v>
      </c>
      <c r="Q41" s="67">
        <v>204.0</v>
      </c>
      <c r="R41" s="67">
        <v>216.0</v>
      </c>
      <c r="S41" s="67">
        <v>232.0</v>
      </c>
      <c r="T41" s="67">
        <v>244.0</v>
      </c>
      <c r="U41" s="67">
        <v>249.0</v>
      </c>
      <c r="V41" s="67">
        <v>249.0</v>
      </c>
      <c r="W41" s="67">
        <v>264.0</v>
      </c>
    </row>
    <row r="42" ht="30.0" customHeight="1">
      <c r="A42" s="12" t="s">
        <v>81</v>
      </c>
      <c r="B42" s="13" t="s">
        <v>82</v>
      </c>
      <c r="C42" s="32">
        <v>0.212508884150675</v>
      </c>
      <c r="D42" s="32">
        <v>0.193023255813953</v>
      </c>
      <c r="E42" s="32">
        <v>0.114779874213836</v>
      </c>
      <c r="F42" s="32">
        <v>0.137339055793991</v>
      </c>
      <c r="G42" s="32">
        <v>0.165082914104714</v>
      </c>
      <c r="H42" s="32">
        <v>0.228869374313941</v>
      </c>
      <c r="I42" s="32">
        <v>0.201657458563536</v>
      </c>
      <c r="J42" s="41">
        <f t="shared" ref="J42:L42" si="15">J11/J4</f>
        <v>0.1659493066</v>
      </c>
      <c r="K42" s="41">
        <f t="shared" si="15"/>
        <v>0.1221837088</v>
      </c>
      <c r="L42" s="41">
        <f t="shared" si="15"/>
        <v>0.1757160648</v>
      </c>
      <c r="M42" s="32">
        <v>0.117</v>
      </c>
      <c r="N42" s="32">
        <v>0.059</v>
      </c>
      <c r="O42" s="19">
        <v>0.068</v>
      </c>
      <c r="P42" s="19">
        <f t="shared" ref="P42:V42" si="16">P11/P4</f>
        <v>0.09150326797</v>
      </c>
      <c r="Q42" s="19">
        <f t="shared" si="16"/>
        <v>0.08394602141</v>
      </c>
      <c r="R42" s="19">
        <f t="shared" si="16"/>
        <v>0.1561167596</v>
      </c>
      <c r="S42" s="19">
        <f t="shared" si="16"/>
        <v>0.1253255208</v>
      </c>
      <c r="T42" s="19">
        <f t="shared" si="16"/>
        <v>0.1499051233</v>
      </c>
      <c r="U42" s="19">
        <f t="shared" si="16"/>
        <v>0.1191950464</v>
      </c>
      <c r="V42" s="19">
        <f t="shared" si="16"/>
        <v>0.1418184724</v>
      </c>
      <c r="W42" s="19">
        <v>0.167</v>
      </c>
    </row>
    <row r="43" ht="30.0" customHeight="1">
      <c r="A43" s="17" t="s">
        <v>83</v>
      </c>
      <c r="B43" s="18" t="s">
        <v>84</v>
      </c>
      <c r="C43" s="69"/>
      <c r="D43" s="69"/>
      <c r="E43" s="69"/>
      <c r="F43" s="69"/>
      <c r="G43" s="69"/>
      <c r="H43" s="69"/>
      <c r="I43" s="69"/>
      <c r="J43" s="70"/>
      <c r="K43" s="70"/>
      <c r="L43" s="71"/>
      <c r="M43" s="69"/>
      <c r="N43" s="69"/>
      <c r="O43" s="69"/>
      <c r="P43" s="69"/>
      <c r="Q43" s="69"/>
      <c r="R43" s="69"/>
      <c r="S43" s="69"/>
      <c r="T43" s="69"/>
      <c r="U43" s="69"/>
      <c r="V43" s="69"/>
      <c r="W43" s="69"/>
    </row>
    <row r="44" ht="30.0" customHeight="1">
      <c r="A44" s="17" t="s">
        <v>85</v>
      </c>
      <c r="B44" s="18" t="s">
        <v>86</v>
      </c>
      <c r="C44" s="19">
        <v>0.233</v>
      </c>
      <c r="D44" s="19">
        <v>0.183</v>
      </c>
      <c r="E44" s="19">
        <v>0.184</v>
      </c>
      <c r="F44" s="19">
        <v>0.222</v>
      </c>
      <c r="G44" s="19">
        <v>0.16</v>
      </c>
      <c r="H44" s="19">
        <v>0.214</v>
      </c>
      <c r="I44" s="19">
        <v>0.203</v>
      </c>
      <c r="J44" s="56" t="s">
        <v>132</v>
      </c>
      <c r="K44" s="72" t="s">
        <v>133</v>
      </c>
      <c r="L44" s="45" t="s">
        <v>87</v>
      </c>
      <c r="M44" s="19">
        <v>0.199</v>
      </c>
      <c r="N44" s="19">
        <v>0.181</v>
      </c>
      <c r="O44" s="19">
        <v>0.164</v>
      </c>
      <c r="P44" s="19">
        <v>0.148</v>
      </c>
      <c r="Q44" s="19">
        <v>0.147</v>
      </c>
      <c r="R44" s="19">
        <v>0.168</v>
      </c>
      <c r="S44" s="19">
        <v>0.157</v>
      </c>
      <c r="T44" s="19">
        <v>0.154</v>
      </c>
      <c r="U44" s="19">
        <v>0.179</v>
      </c>
      <c r="V44" s="19">
        <v>0.133</v>
      </c>
      <c r="W44" s="19">
        <v>0.223</v>
      </c>
    </row>
    <row r="45" ht="30.0" customHeight="1">
      <c r="A45" s="17" t="s">
        <v>88</v>
      </c>
      <c r="B45" s="46" t="s">
        <v>89</v>
      </c>
      <c r="C45" s="19">
        <v>0.337</v>
      </c>
      <c r="D45" s="19">
        <v>0.296</v>
      </c>
      <c r="E45" s="19">
        <v>0.296</v>
      </c>
      <c r="F45" s="19">
        <v>0.332</v>
      </c>
      <c r="G45" s="19">
        <v>0.267</v>
      </c>
      <c r="H45" s="19">
        <v>0.327</v>
      </c>
      <c r="I45" s="19">
        <v>0.302</v>
      </c>
      <c r="J45" s="56" t="s">
        <v>134</v>
      </c>
      <c r="K45" s="72" t="s">
        <v>135</v>
      </c>
      <c r="L45" s="45" t="s">
        <v>90</v>
      </c>
      <c r="M45" s="19">
        <v>0.299</v>
      </c>
      <c r="N45" s="19">
        <v>0.296</v>
      </c>
      <c r="O45" s="19">
        <v>0.26</v>
      </c>
      <c r="P45" s="19">
        <v>0.237</v>
      </c>
      <c r="Q45" s="19">
        <v>0.248</v>
      </c>
      <c r="R45" s="19">
        <v>0.245</v>
      </c>
      <c r="S45" s="19">
        <v>0.25</v>
      </c>
      <c r="T45" s="19">
        <v>0.253</v>
      </c>
      <c r="U45" s="19">
        <v>0.254</v>
      </c>
      <c r="V45" s="19">
        <v>0.22</v>
      </c>
      <c r="W45" s="19">
        <v>0.324</v>
      </c>
    </row>
    <row r="46" ht="30.0" customHeight="1">
      <c r="A46" s="17" t="s">
        <v>91</v>
      </c>
      <c r="B46" s="46" t="s">
        <v>92</v>
      </c>
      <c r="C46" s="19">
        <v>0.472</v>
      </c>
      <c r="D46" s="19">
        <v>0.454</v>
      </c>
      <c r="E46" s="19">
        <v>0.47</v>
      </c>
      <c r="F46" s="19">
        <v>0.48</v>
      </c>
      <c r="G46" s="19">
        <v>0.407</v>
      </c>
      <c r="H46" s="19">
        <v>0.478</v>
      </c>
      <c r="I46" s="19">
        <v>0.456</v>
      </c>
      <c r="J46" s="56" t="s">
        <v>136</v>
      </c>
      <c r="K46" s="72" t="s">
        <v>137</v>
      </c>
      <c r="L46" s="45" t="s">
        <v>93</v>
      </c>
      <c r="M46" s="19">
        <v>0.439</v>
      </c>
      <c r="N46" s="19">
        <v>0.417</v>
      </c>
      <c r="O46" s="19">
        <v>0.38</v>
      </c>
      <c r="P46" s="19">
        <v>0.361</v>
      </c>
      <c r="Q46" s="19">
        <v>0.36</v>
      </c>
      <c r="R46" s="19">
        <v>0.363</v>
      </c>
      <c r="S46" s="19">
        <v>0.387</v>
      </c>
      <c r="T46" s="19">
        <v>0.375</v>
      </c>
      <c r="U46" s="19">
        <v>0.36</v>
      </c>
      <c r="V46" s="19">
        <v>0.331</v>
      </c>
      <c r="W46" s="19">
        <v>0.381</v>
      </c>
    </row>
    <row r="47" ht="30.0" customHeight="1">
      <c r="A47" s="73"/>
      <c r="B47" s="73"/>
      <c r="C47" s="16"/>
      <c r="D47" s="22"/>
      <c r="E47" s="16"/>
      <c r="F47" s="16"/>
      <c r="G47" s="16"/>
      <c r="H47" s="16"/>
      <c r="I47" s="16"/>
      <c r="J47" s="16"/>
      <c r="K47" s="16"/>
      <c r="L47" s="3" t="s">
        <v>95</v>
      </c>
      <c r="M47" s="16"/>
      <c r="N47" s="16"/>
      <c r="O47" s="16"/>
      <c r="P47" s="16"/>
      <c r="Q47" s="16"/>
      <c r="R47" s="16"/>
      <c r="S47" s="16"/>
      <c r="T47" s="22"/>
      <c r="U47" s="16"/>
      <c r="V47" s="16"/>
      <c r="W47" s="16"/>
    </row>
    <row r="48" ht="30.0" customHeight="1">
      <c r="A48" s="52" t="s">
        <v>96</v>
      </c>
      <c r="B48" s="53"/>
      <c r="C48" s="10"/>
      <c r="D48" s="10"/>
      <c r="E48" s="10"/>
      <c r="F48" s="10"/>
      <c r="G48" s="10"/>
      <c r="H48" s="10"/>
      <c r="I48" s="10"/>
      <c r="J48" s="10"/>
      <c r="K48" s="10"/>
      <c r="L48" s="10"/>
      <c r="M48" s="10"/>
      <c r="N48" s="10"/>
      <c r="O48" s="10"/>
      <c r="P48" s="10"/>
      <c r="Q48" s="10"/>
      <c r="R48" s="10"/>
      <c r="S48" s="10"/>
      <c r="T48" s="10"/>
      <c r="U48" s="10"/>
      <c r="V48" s="10"/>
      <c r="W48" s="10"/>
    </row>
    <row r="49" ht="30.0" customHeight="1">
      <c r="A49" s="54" t="s">
        <v>97</v>
      </c>
      <c r="B49" s="55" t="s">
        <v>98</v>
      </c>
      <c r="C49" s="72">
        <v>75.0</v>
      </c>
      <c r="D49" s="72">
        <v>77.0</v>
      </c>
      <c r="E49" s="72">
        <v>77.0</v>
      </c>
      <c r="F49" s="72">
        <v>85.0</v>
      </c>
      <c r="G49" s="15">
        <v>85.0</v>
      </c>
      <c r="H49" s="72">
        <v>88.0</v>
      </c>
      <c r="I49" s="72">
        <v>92.0</v>
      </c>
      <c r="J49" s="72">
        <v>92.0</v>
      </c>
      <c r="K49" s="72">
        <v>95.0</v>
      </c>
      <c r="L49" s="45">
        <v>95.0</v>
      </c>
      <c r="M49" s="72">
        <v>98.0</v>
      </c>
      <c r="N49" s="72">
        <v>105.0</v>
      </c>
      <c r="O49" s="72">
        <v>107.0</v>
      </c>
      <c r="P49" s="72">
        <v>110.0</v>
      </c>
      <c r="Q49" s="72">
        <v>110.0</v>
      </c>
      <c r="R49" s="72">
        <v>114.0</v>
      </c>
      <c r="S49" s="72">
        <v>116.0</v>
      </c>
      <c r="T49" s="72">
        <v>114.0</v>
      </c>
      <c r="U49" s="72">
        <v>121.0</v>
      </c>
      <c r="V49" s="72">
        <v>121.0</v>
      </c>
      <c r="W49" s="72">
        <v>124.0</v>
      </c>
    </row>
    <row r="50" ht="30.0" customHeight="1">
      <c r="A50" s="54" t="s">
        <v>99</v>
      </c>
      <c r="B50" s="55" t="s">
        <v>100</v>
      </c>
      <c r="C50" s="72">
        <v>345.0</v>
      </c>
      <c r="D50" s="72">
        <v>399.0</v>
      </c>
      <c r="E50" s="72">
        <v>400.0</v>
      </c>
      <c r="F50" s="72">
        <v>408.0</v>
      </c>
      <c r="G50" s="15">
        <v>389.0</v>
      </c>
      <c r="H50" s="72">
        <v>439.0</v>
      </c>
      <c r="I50" s="72">
        <v>447.0</v>
      </c>
      <c r="J50" s="72">
        <v>501.0</v>
      </c>
      <c r="K50" s="72">
        <v>511.0</v>
      </c>
      <c r="L50" s="45">
        <v>475.0</v>
      </c>
      <c r="M50" s="72">
        <v>524.0</v>
      </c>
      <c r="N50" s="72">
        <v>508.0</v>
      </c>
      <c r="O50" s="72">
        <v>509.0</v>
      </c>
      <c r="P50" s="72">
        <v>496.0</v>
      </c>
      <c r="Q50" s="72">
        <v>506.0</v>
      </c>
      <c r="R50" s="72">
        <v>484.0</v>
      </c>
      <c r="S50" s="72">
        <v>533.0</v>
      </c>
      <c r="T50" s="72">
        <v>544.0</v>
      </c>
      <c r="U50" s="72">
        <v>511.0</v>
      </c>
      <c r="V50" s="72">
        <v>518.0</v>
      </c>
      <c r="W50" s="72">
        <v>520.0</v>
      </c>
    </row>
    <row r="51" ht="30.0" customHeight="1">
      <c r="A51" s="74"/>
      <c r="B51" s="74"/>
      <c r="C51" s="75"/>
      <c r="D51" s="75"/>
      <c r="E51" s="75"/>
      <c r="F51" s="75"/>
      <c r="G51" s="75"/>
      <c r="H51" s="75"/>
      <c r="I51" s="75"/>
      <c r="J51" s="75"/>
      <c r="K51" s="75"/>
      <c r="L51" s="75"/>
      <c r="M51" s="75"/>
      <c r="N51" s="75"/>
      <c r="O51" s="75"/>
      <c r="P51" s="75"/>
      <c r="Q51" s="75"/>
      <c r="R51" s="75"/>
      <c r="S51" s="75"/>
      <c r="T51" s="75"/>
      <c r="U51" s="75"/>
      <c r="V51" s="75"/>
      <c r="W51" s="75"/>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2.63" defaultRowHeight="15.75"/>
  <cols>
    <col customWidth="1" min="1" max="1" width="1.25"/>
    <col customWidth="1" min="2" max="2" width="33.0"/>
    <col customWidth="1" min="3" max="3" width="30.5"/>
    <col customWidth="1" min="4" max="6" width="17.63"/>
    <col customWidth="1" min="7" max="7" width="18.63"/>
    <col customWidth="1" min="8" max="8" width="17.13"/>
    <col customWidth="1" min="9" max="27" width="12.63"/>
  </cols>
  <sheetData>
    <row r="1" ht="39.0" customHeight="1">
      <c r="A1" s="76"/>
      <c r="B1" s="77" t="s">
        <v>138</v>
      </c>
      <c r="C1" s="78"/>
      <c r="D1" s="79"/>
      <c r="E1" s="79"/>
      <c r="F1" s="79"/>
      <c r="G1" s="76"/>
      <c r="H1" s="76"/>
      <c r="I1" s="76"/>
      <c r="J1" s="76"/>
      <c r="K1" s="76"/>
      <c r="L1" s="76"/>
      <c r="M1" s="76"/>
      <c r="N1" s="76"/>
      <c r="O1" s="76"/>
      <c r="P1" s="76"/>
      <c r="Q1" s="76"/>
      <c r="R1" s="76"/>
      <c r="S1" s="76"/>
      <c r="T1" s="76"/>
      <c r="U1" s="76"/>
      <c r="V1" s="76"/>
      <c r="W1" s="76"/>
      <c r="X1" s="76"/>
      <c r="Y1" s="76"/>
      <c r="Z1" s="76"/>
      <c r="AA1" s="76"/>
    </row>
    <row r="2" ht="22.5" customHeight="1">
      <c r="A2" s="80"/>
      <c r="B2" s="81"/>
      <c r="C2" s="82"/>
      <c r="D2" s="83" t="s">
        <v>139</v>
      </c>
      <c r="E2" s="83" t="s">
        <v>140</v>
      </c>
      <c r="F2" s="84" t="s">
        <v>141</v>
      </c>
      <c r="G2" s="85" t="s">
        <v>142</v>
      </c>
      <c r="H2" s="85" t="s">
        <v>143</v>
      </c>
      <c r="I2" s="86"/>
      <c r="J2" s="86"/>
      <c r="K2" s="86"/>
      <c r="L2" s="86"/>
      <c r="M2" s="86"/>
      <c r="N2" s="86"/>
      <c r="O2" s="86"/>
      <c r="P2" s="86"/>
      <c r="Q2" s="86"/>
      <c r="R2" s="86"/>
      <c r="S2" s="86"/>
      <c r="T2" s="86"/>
      <c r="U2" s="86"/>
      <c r="V2" s="86"/>
      <c r="W2" s="86"/>
      <c r="X2" s="86"/>
      <c r="Y2" s="86"/>
      <c r="Z2" s="86"/>
      <c r="AA2" s="86"/>
    </row>
    <row r="3" ht="30.0" customHeight="1">
      <c r="A3" s="87"/>
      <c r="B3" s="88" t="s">
        <v>144</v>
      </c>
      <c r="C3" s="89"/>
      <c r="D3" s="90"/>
      <c r="E3" s="90"/>
      <c r="F3" s="90"/>
      <c r="G3" s="90"/>
      <c r="H3" s="90"/>
      <c r="I3" s="76"/>
      <c r="J3" s="76"/>
      <c r="K3" s="76"/>
      <c r="L3" s="76"/>
      <c r="M3" s="76"/>
      <c r="N3" s="76"/>
      <c r="O3" s="76"/>
      <c r="P3" s="76"/>
      <c r="Q3" s="76"/>
      <c r="R3" s="76"/>
      <c r="S3" s="76"/>
      <c r="T3" s="76"/>
      <c r="U3" s="76"/>
      <c r="V3" s="76"/>
      <c r="W3" s="76"/>
      <c r="X3" s="76"/>
      <c r="Y3" s="76"/>
      <c r="Z3" s="76"/>
      <c r="AA3" s="76"/>
    </row>
    <row r="4" ht="45.0" customHeight="1">
      <c r="A4" s="76"/>
      <c r="B4" s="91" t="s">
        <v>145</v>
      </c>
      <c r="C4" s="92"/>
      <c r="D4" s="93"/>
      <c r="E4" s="93"/>
      <c r="F4" s="93"/>
      <c r="G4" s="93"/>
      <c r="H4" s="93"/>
      <c r="I4" s="76"/>
      <c r="J4" s="76"/>
      <c r="K4" s="76"/>
      <c r="L4" s="76"/>
      <c r="M4" s="76"/>
      <c r="N4" s="76"/>
      <c r="O4" s="76"/>
      <c r="P4" s="76"/>
      <c r="Q4" s="76"/>
      <c r="R4" s="76"/>
      <c r="S4" s="76"/>
      <c r="T4" s="76"/>
      <c r="U4" s="76"/>
      <c r="V4" s="76"/>
      <c r="W4" s="76"/>
      <c r="X4" s="76"/>
      <c r="Y4" s="76"/>
      <c r="Z4" s="76"/>
      <c r="AA4" s="76"/>
    </row>
    <row r="5" ht="37.5" customHeight="1">
      <c r="A5" s="94"/>
      <c r="B5" s="95" t="s">
        <v>144</v>
      </c>
      <c r="C5" s="96" t="s">
        <v>146</v>
      </c>
      <c r="D5" s="97" t="s">
        <v>147</v>
      </c>
      <c r="E5" s="97" t="s">
        <v>148</v>
      </c>
      <c r="F5" s="98" t="s">
        <v>149</v>
      </c>
      <c r="G5" s="99" t="s">
        <v>150</v>
      </c>
      <c r="H5" s="99">
        <v>853.0</v>
      </c>
      <c r="I5" s="76"/>
      <c r="J5" s="94"/>
      <c r="K5" s="94"/>
      <c r="L5" s="94"/>
      <c r="M5" s="94"/>
      <c r="N5" s="94"/>
      <c r="O5" s="94"/>
      <c r="P5" s="94"/>
      <c r="Q5" s="94"/>
      <c r="R5" s="94"/>
      <c r="S5" s="94"/>
      <c r="T5" s="94"/>
      <c r="U5" s="94"/>
      <c r="V5" s="94"/>
      <c r="W5" s="94"/>
      <c r="X5" s="94"/>
      <c r="Y5" s="94"/>
      <c r="Z5" s="94"/>
      <c r="AA5" s="94"/>
    </row>
    <row r="6" ht="37.5" customHeight="1">
      <c r="A6" s="94"/>
      <c r="B6" s="100"/>
      <c r="C6" s="96" t="s">
        <v>151</v>
      </c>
      <c r="D6" s="101" t="s">
        <v>152</v>
      </c>
      <c r="E6" s="102">
        <v>7.0</v>
      </c>
      <c r="F6" s="103">
        <v>11.0</v>
      </c>
      <c r="G6" s="99">
        <v>13.0</v>
      </c>
      <c r="H6" s="99">
        <v>16.0</v>
      </c>
      <c r="I6" s="76"/>
      <c r="J6" s="94"/>
      <c r="K6" s="94"/>
      <c r="L6" s="94"/>
      <c r="M6" s="94"/>
      <c r="N6" s="94"/>
      <c r="O6" s="94"/>
      <c r="P6" s="94"/>
      <c r="Q6" s="94"/>
      <c r="R6" s="94"/>
      <c r="S6" s="94"/>
      <c r="T6" s="94"/>
      <c r="U6" s="94"/>
      <c r="V6" s="94"/>
      <c r="W6" s="94"/>
      <c r="X6" s="94"/>
      <c r="Y6" s="94"/>
      <c r="Z6" s="94"/>
      <c r="AA6" s="94"/>
    </row>
    <row r="7" ht="37.5" customHeight="1">
      <c r="A7" s="94"/>
      <c r="B7" s="104"/>
      <c r="C7" s="96" t="s">
        <v>153</v>
      </c>
      <c r="D7" s="105" t="s">
        <v>154</v>
      </c>
      <c r="E7" s="106" t="s">
        <v>155</v>
      </c>
      <c r="F7" s="107" t="s">
        <v>156</v>
      </c>
      <c r="G7" s="108" t="s">
        <v>157</v>
      </c>
      <c r="H7" s="108" t="s">
        <v>158</v>
      </c>
      <c r="I7" s="76"/>
      <c r="J7" s="94"/>
      <c r="K7" s="94"/>
      <c r="L7" s="94"/>
      <c r="M7" s="94"/>
      <c r="N7" s="94"/>
      <c r="O7" s="94"/>
      <c r="P7" s="94"/>
      <c r="Q7" s="94"/>
      <c r="R7" s="94"/>
      <c r="S7" s="94"/>
      <c r="T7" s="94"/>
      <c r="U7" s="94"/>
      <c r="V7" s="94"/>
      <c r="W7" s="94"/>
      <c r="X7" s="94"/>
      <c r="Y7" s="94"/>
      <c r="Z7" s="94"/>
      <c r="AA7" s="94"/>
    </row>
    <row r="8" ht="54.0" customHeight="1">
      <c r="A8" s="94"/>
      <c r="B8" s="109" t="s">
        <v>159</v>
      </c>
      <c r="C8" s="110"/>
      <c r="D8" s="110"/>
      <c r="E8" s="110"/>
      <c r="F8" s="110"/>
      <c r="G8" s="110"/>
      <c r="H8" s="110"/>
      <c r="I8" s="76"/>
      <c r="J8" s="94"/>
      <c r="K8" s="94"/>
      <c r="L8" s="94"/>
      <c r="M8" s="94"/>
      <c r="N8" s="94"/>
      <c r="O8" s="94"/>
      <c r="P8" s="94"/>
      <c r="Q8" s="94"/>
      <c r="R8" s="94"/>
      <c r="S8" s="94"/>
      <c r="T8" s="94"/>
      <c r="U8" s="94"/>
      <c r="V8" s="94"/>
      <c r="W8" s="94"/>
      <c r="X8" s="94"/>
      <c r="Y8" s="94"/>
      <c r="Z8" s="94"/>
      <c r="AA8" s="94"/>
    </row>
    <row r="9" ht="30.0" customHeight="1">
      <c r="A9" s="94"/>
      <c r="B9" s="111"/>
      <c r="C9" s="111"/>
      <c r="D9" s="111"/>
      <c r="E9" s="111"/>
      <c r="F9" s="111"/>
      <c r="G9" s="111"/>
      <c r="H9" s="111"/>
      <c r="I9" s="76"/>
      <c r="J9" s="94"/>
      <c r="K9" s="94"/>
      <c r="L9" s="94"/>
      <c r="M9" s="94"/>
      <c r="N9" s="94"/>
      <c r="O9" s="94"/>
      <c r="P9" s="94"/>
      <c r="Q9" s="94"/>
      <c r="R9" s="94"/>
      <c r="S9" s="94"/>
      <c r="T9" s="94"/>
      <c r="U9" s="94"/>
      <c r="V9" s="94"/>
      <c r="W9" s="94"/>
      <c r="X9" s="94"/>
      <c r="Y9" s="94"/>
      <c r="Z9" s="94"/>
      <c r="AA9" s="94"/>
    </row>
    <row r="10">
      <c r="A10" s="94"/>
      <c r="B10" s="112" t="s">
        <v>160</v>
      </c>
      <c r="C10" s="111"/>
      <c r="D10" s="111"/>
      <c r="E10" s="111"/>
      <c r="F10" s="111"/>
      <c r="G10" s="111"/>
      <c r="H10" s="111"/>
      <c r="I10" s="76"/>
      <c r="J10" s="94"/>
      <c r="K10" s="94"/>
      <c r="L10" s="94"/>
      <c r="M10" s="94"/>
      <c r="N10" s="94"/>
      <c r="O10" s="94"/>
      <c r="P10" s="94"/>
      <c r="Q10" s="94"/>
      <c r="R10" s="94"/>
      <c r="S10" s="94"/>
      <c r="T10" s="94"/>
      <c r="U10" s="94"/>
      <c r="V10" s="94"/>
      <c r="W10" s="94"/>
      <c r="X10" s="94"/>
      <c r="Y10" s="94"/>
      <c r="Z10" s="94"/>
      <c r="AA10" s="94"/>
    </row>
    <row r="11" ht="37.5" customHeight="1">
      <c r="A11" s="94"/>
      <c r="B11" s="95" t="s">
        <v>161</v>
      </c>
      <c r="C11" s="96" t="s">
        <v>162</v>
      </c>
      <c r="D11" s="105" t="s">
        <v>163</v>
      </c>
      <c r="E11" s="106" t="s">
        <v>164</v>
      </c>
      <c r="F11" s="107" t="s">
        <v>165</v>
      </c>
      <c r="G11" s="108" t="s">
        <v>166</v>
      </c>
      <c r="H11" s="108" t="s">
        <v>167</v>
      </c>
      <c r="I11" s="76"/>
      <c r="J11" s="94"/>
      <c r="K11" s="94"/>
      <c r="L11" s="94"/>
      <c r="M11" s="94"/>
      <c r="N11" s="94"/>
      <c r="O11" s="94"/>
      <c r="P11" s="94"/>
      <c r="Q11" s="94"/>
      <c r="R11" s="94"/>
      <c r="S11" s="94"/>
      <c r="T11" s="94"/>
      <c r="U11" s="94"/>
      <c r="V11" s="94"/>
      <c r="W11" s="94"/>
      <c r="X11" s="94"/>
      <c r="Y11" s="94"/>
      <c r="Z11" s="94"/>
      <c r="AA11" s="94"/>
    </row>
    <row r="12" ht="37.5" customHeight="1">
      <c r="A12" s="94"/>
      <c r="B12" s="100"/>
      <c r="C12" s="113" t="s">
        <v>168</v>
      </c>
      <c r="D12" s="105" t="s">
        <v>169</v>
      </c>
      <c r="E12" s="106" t="s">
        <v>170</v>
      </c>
      <c r="F12" s="107" t="s">
        <v>171</v>
      </c>
      <c r="G12" s="108" t="s">
        <v>172</v>
      </c>
      <c r="H12" s="108" t="s">
        <v>173</v>
      </c>
      <c r="I12" s="76"/>
      <c r="J12" s="94"/>
      <c r="K12" s="94"/>
      <c r="L12" s="94"/>
      <c r="M12" s="94"/>
      <c r="N12" s="94"/>
      <c r="O12" s="94"/>
      <c r="P12" s="94"/>
      <c r="Q12" s="94"/>
      <c r="R12" s="94"/>
      <c r="S12" s="94"/>
      <c r="T12" s="94"/>
      <c r="U12" s="94"/>
      <c r="V12" s="94"/>
      <c r="W12" s="94"/>
      <c r="X12" s="94"/>
      <c r="Y12" s="94"/>
      <c r="Z12" s="94"/>
      <c r="AA12" s="94"/>
    </row>
    <row r="13" ht="37.5" customHeight="1">
      <c r="A13" s="94"/>
      <c r="B13" s="104"/>
      <c r="C13" s="96" t="s">
        <v>174</v>
      </c>
      <c r="D13" s="101" t="s">
        <v>152</v>
      </c>
      <c r="E13" s="101" t="s">
        <v>152</v>
      </c>
      <c r="F13" s="103">
        <v>1.0</v>
      </c>
      <c r="G13" s="101" t="s">
        <v>152</v>
      </c>
      <c r="H13" s="101" t="s">
        <v>152</v>
      </c>
      <c r="I13" s="76"/>
      <c r="J13" s="94"/>
      <c r="K13" s="94"/>
      <c r="L13" s="94"/>
      <c r="M13" s="94"/>
      <c r="N13" s="94"/>
      <c r="O13" s="94"/>
      <c r="P13" s="94"/>
      <c r="Q13" s="94"/>
      <c r="R13" s="94"/>
      <c r="S13" s="94"/>
      <c r="T13" s="94"/>
      <c r="U13" s="94"/>
      <c r="V13" s="94"/>
      <c r="W13" s="94"/>
      <c r="X13" s="94"/>
      <c r="Y13" s="94"/>
      <c r="Z13" s="94"/>
      <c r="AA13" s="94"/>
    </row>
    <row r="14" ht="30.0" customHeight="1">
      <c r="A14" s="94"/>
      <c r="B14" s="111"/>
      <c r="C14" s="111"/>
      <c r="D14" s="111"/>
      <c r="E14" s="111"/>
      <c r="F14" s="111"/>
      <c r="G14" s="111"/>
      <c r="H14" s="111"/>
      <c r="I14" s="76"/>
      <c r="J14" s="94"/>
      <c r="K14" s="94"/>
      <c r="L14" s="94"/>
      <c r="M14" s="94"/>
      <c r="N14" s="94"/>
      <c r="O14" s="94"/>
      <c r="P14" s="94"/>
      <c r="Q14" s="94"/>
      <c r="R14" s="94"/>
      <c r="S14" s="94"/>
      <c r="T14" s="94"/>
      <c r="U14" s="94"/>
      <c r="V14" s="94"/>
      <c r="W14" s="94"/>
      <c r="X14" s="94"/>
      <c r="Y14" s="94"/>
      <c r="Z14" s="94"/>
      <c r="AA14" s="94"/>
    </row>
    <row r="15">
      <c r="A15" s="94"/>
      <c r="B15" s="91" t="s">
        <v>175</v>
      </c>
      <c r="C15" s="111"/>
      <c r="D15" s="111"/>
      <c r="E15" s="111"/>
      <c r="F15" s="111"/>
      <c r="G15" s="111"/>
      <c r="H15" s="111"/>
      <c r="I15" s="76"/>
      <c r="J15" s="94"/>
      <c r="K15" s="94"/>
      <c r="L15" s="94"/>
      <c r="M15" s="94"/>
      <c r="N15" s="94"/>
      <c r="O15" s="94"/>
      <c r="P15" s="94"/>
      <c r="Q15" s="94"/>
      <c r="R15" s="94"/>
      <c r="S15" s="94"/>
      <c r="T15" s="94"/>
      <c r="U15" s="94"/>
      <c r="V15" s="94"/>
      <c r="W15" s="94"/>
      <c r="X15" s="94"/>
      <c r="Y15" s="94"/>
      <c r="Z15" s="94"/>
      <c r="AA15" s="94"/>
    </row>
    <row r="16" ht="37.5" customHeight="1">
      <c r="A16" s="94"/>
      <c r="B16" s="95" t="s">
        <v>176</v>
      </c>
      <c r="C16" s="96" t="s">
        <v>177</v>
      </c>
      <c r="D16" s="105" t="s">
        <v>178</v>
      </c>
      <c r="E16" s="106" t="s">
        <v>179</v>
      </c>
      <c r="F16" s="107" t="s">
        <v>180</v>
      </c>
      <c r="G16" s="108" t="s">
        <v>181</v>
      </c>
      <c r="H16" s="108" t="s">
        <v>182</v>
      </c>
      <c r="I16" s="76"/>
      <c r="J16" s="94"/>
      <c r="K16" s="94"/>
      <c r="L16" s="94"/>
      <c r="M16" s="94"/>
      <c r="N16" s="94"/>
      <c r="O16" s="94"/>
      <c r="P16" s="94"/>
      <c r="Q16" s="94"/>
      <c r="R16" s="94"/>
      <c r="S16" s="94"/>
      <c r="T16" s="94"/>
      <c r="U16" s="94"/>
      <c r="V16" s="94"/>
      <c r="W16" s="94"/>
      <c r="X16" s="94"/>
      <c r="Y16" s="94"/>
      <c r="Z16" s="94"/>
      <c r="AA16" s="94"/>
    </row>
    <row r="17" ht="37.5" customHeight="1">
      <c r="A17" s="94"/>
      <c r="B17" s="100"/>
      <c r="C17" s="96" t="s">
        <v>183</v>
      </c>
      <c r="D17" s="114" t="s">
        <v>184</v>
      </c>
      <c r="E17" s="101" t="s">
        <v>185</v>
      </c>
      <c r="F17" s="107" t="s">
        <v>186</v>
      </c>
      <c r="G17" s="108" t="s">
        <v>187</v>
      </c>
      <c r="H17" s="108" t="s">
        <v>188</v>
      </c>
      <c r="I17" s="76"/>
      <c r="J17" s="94"/>
      <c r="K17" s="94"/>
      <c r="L17" s="94"/>
      <c r="M17" s="94"/>
      <c r="N17" s="94"/>
      <c r="O17" s="94"/>
      <c r="P17" s="94"/>
      <c r="Q17" s="94"/>
      <c r="R17" s="94"/>
      <c r="S17" s="94"/>
      <c r="T17" s="94"/>
      <c r="U17" s="94"/>
      <c r="V17" s="94"/>
      <c r="W17" s="94"/>
      <c r="X17" s="94"/>
      <c r="Y17" s="94"/>
      <c r="Z17" s="94"/>
      <c r="AA17" s="94"/>
    </row>
    <row r="18" ht="37.5" customHeight="1">
      <c r="A18" s="94"/>
      <c r="B18" s="104"/>
      <c r="C18" s="96" t="s">
        <v>189</v>
      </c>
      <c r="D18" s="115">
        <v>0.0352</v>
      </c>
      <c r="E18" s="115">
        <v>0.0363</v>
      </c>
      <c r="F18" s="116">
        <v>0.0345</v>
      </c>
      <c r="G18" s="117">
        <v>0.0352</v>
      </c>
      <c r="H18" s="117">
        <v>0.0358</v>
      </c>
      <c r="I18" s="76"/>
      <c r="J18" s="94"/>
      <c r="K18" s="94"/>
      <c r="L18" s="94"/>
      <c r="M18" s="94"/>
      <c r="N18" s="94"/>
      <c r="O18" s="94"/>
      <c r="P18" s="94"/>
      <c r="Q18" s="94"/>
      <c r="R18" s="94"/>
      <c r="S18" s="94"/>
      <c r="T18" s="94"/>
      <c r="U18" s="94"/>
      <c r="V18" s="94"/>
      <c r="W18" s="94"/>
      <c r="X18" s="94"/>
      <c r="Y18" s="94"/>
      <c r="Z18" s="94"/>
      <c r="AA18" s="94"/>
    </row>
    <row r="19" ht="37.5" customHeight="1">
      <c r="A19" s="94"/>
      <c r="B19" s="95" t="s">
        <v>190</v>
      </c>
      <c r="C19" s="96" t="s">
        <v>191</v>
      </c>
      <c r="D19" s="118">
        <v>39.0</v>
      </c>
      <c r="E19" s="102">
        <v>44.0</v>
      </c>
      <c r="F19" s="103">
        <v>57.0</v>
      </c>
      <c r="G19" s="99">
        <v>51.0</v>
      </c>
      <c r="H19" s="99">
        <v>48.0</v>
      </c>
      <c r="I19" s="76"/>
      <c r="J19" s="94"/>
      <c r="K19" s="94"/>
      <c r="L19" s="94"/>
      <c r="M19" s="94"/>
      <c r="N19" s="94"/>
      <c r="O19" s="94"/>
      <c r="P19" s="94"/>
      <c r="Q19" s="94"/>
      <c r="R19" s="94"/>
      <c r="S19" s="94"/>
      <c r="T19" s="94"/>
      <c r="U19" s="94"/>
      <c r="V19" s="94"/>
      <c r="W19" s="94"/>
      <c r="X19" s="94"/>
      <c r="Y19" s="94"/>
      <c r="Z19" s="94"/>
      <c r="AA19" s="94"/>
    </row>
    <row r="20" ht="37.5" customHeight="1">
      <c r="A20" s="94"/>
      <c r="B20" s="100"/>
      <c r="C20" s="96" t="s">
        <v>192</v>
      </c>
      <c r="D20" s="119">
        <v>0.656</v>
      </c>
      <c r="E20" s="120">
        <v>0.745</v>
      </c>
      <c r="F20" s="116">
        <v>0.811</v>
      </c>
      <c r="G20" s="117">
        <v>0.819</v>
      </c>
      <c r="H20" s="117">
        <v>0.737</v>
      </c>
      <c r="I20" s="76"/>
      <c r="J20" s="94"/>
      <c r="K20" s="94"/>
      <c r="L20" s="94"/>
      <c r="M20" s="94"/>
      <c r="N20" s="94"/>
      <c r="O20" s="94"/>
      <c r="P20" s="94"/>
      <c r="Q20" s="94"/>
      <c r="R20" s="94"/>
      <c r="S20" s="94"/>
      <c r="T20" s="94"/>
      <c r="U20" s="94"/>
      <c r="V20" s="94"/>
      <c r="W20" s="94"/>
      <c r="X20" s="94"/>
      <c r="Y20" s="94"/>
      <c r="Z20" s="94"/>
      <c r="AA20" s="94"/>
    </row>
    <row r="21" ht="37.5" customHeight="1">
      <c r="A21" s="94"/>
      <c r="B21" s="104"/>
      <c r="C21" s="96" t="s">
        <v>193</v>
      </c>
      <c r="D21" s="121" t="s">
        <v>194</v>
      </c>
      <c r="E21" s="121" t="s">
        <v>195</v>
      </c>
      <c r="F21" s="107" t="s">
        <v>196</v>
      </c>
      <c r="G21" s="108" t="s">
        <v>197</v>
      </c>
      <c r="H21" s="108" t="s">
        <v>198</v>
      </c>
      <c r="I21" s="76"/>
      <c r="J21" s="94"/>
      <c r="K21" s="94"/>
      <c r="L21" s="94"/>
      <c r="M21" s="94"/>
      <c r="N21" s="94"/>
      <c r="O21" s="94"/>
      <c r="P21" s="94"/>
      <c r="Q21" s="94"/>
      <c r="R21" s="94"/>
      <c r="S21" s="94"/>
      <c r="T21" s="94"/>
      <c r="U21" s="94"/>
      <c r="V21" s="94"/>
      <c r="W21" s="94"/>
      <c r="X21" s="94"/>
      <c r="Y21" s="94"/>
      <c r="Z21" s="94"/>
      <c r="AA21" s="94"/>
    </row>
    <row r="22" ht="85.5" customHeight="1">
      <c r="A22" s="94"/>
      <c r="B22" s="122" t="s">
        <v>199</v>
      </c>
      <c r="C22" s="123"/>
      <c r="D22" s="123"/>
      <c r="E22" s="123"/>
      <c r="F22" s="123"/>
      <c r="G22" s="123"/>
      <c r="H22" s="123"/>
      <c r="I22" s="76"/>
      <c r="J22" s="94"/>
      <c r="K22" s="94"/>
      <c r="L22" s="94"/>
      <c r="M22" s="94"/>
      <c r="N22" s="94"/>
      <c r="O22" s="94"/>
      <c r="P22" s="94"/>
      <c r="Q22" s="94"/>
      <c r="R22" s="94"/>
      <c r="S22" s="94"/>
      <c r="T22" s="94"/>
      <c r="U22" s="94"/>
      <c r="V22" s="94"/>
      <c r="W22" s="94"/>
      <c r="X22" s="94"/>
      <c r="Y22" s="94"/>
      <c r="Z22" s="94"/>
      <c r="AA22" s="94"/>
    </row>
    <row r="23" ht="30.0" customHeight="1">
      <c r="A23" s="94"/>
      <c r="B23" s="111"/>
      <c r="C23" s="111"/>
      <c r="D23" s="111"/>
      <c r="E23" s="111"/>
      <c r="F23" s="111"/>
      <c r="G23" s="111"/>
      <c r="H23" s="111"/>
      <c r="I23" s="76"/>
      <c r="J23" s="94"/>
      <c r="K23" s="94"/>
      <c r="L23" s="94"/>
      <c r="M23" s="94"/>
      <c r="N23" s="94"/>
      <c r="O23" s="94"/>
      <c r="P23" s="94"/>
      <c r="Q23" s="94"/>
      <c r="R23" s="94"/>
      <c r="S23" s="94"/>
      <c r="T23" s="94"/>
      <c r="U23" s="94"/>
      <c r="V23" s="94"/>
      <c r="W23" s="94"/>
      <c r="X23" s="94"/>
      <c r="Y23" s="94"/>
      <c r="Z23" s="94"/>
      <c r="AA23" s="94"/>
    </row>
    <row r="24">
      <c r="A24" s="94"/>
      <c r="B24" s="91" t="s">
        <v>200</v>
      </c>
      <c r="C24" s="111"/>
      <c r="D24" s="111"/>
      <c r="E24" s="111"/>
      <c r="F24" s="111"/>
      <c r="G24" s="111"/>
      <c r="H24" s="111"/>
      <c r="I24" s="94"/>
      <c r="J24" s="94"/>
      <c r="K24" s="94"/>
      <c r="L24" s="94"/>
      <c r="M24" s="94"/>
      <c r="N24" s="94"/>
      <c r="O24" s="94"/>
      <c r="P24" s="94"/>
      <c r="Q24" s="94"/>
      <c r="R24" s="94"/>
      <c r="S24" s="94"/>
      <c r="T24" s="94"/>
      <c r="U24" s="94"/>
      <c r="V24" s="94"/>
      <c r="W24" s="94"/>
      <c r="X24" s="94"/>
      <c r="Y24" s="94"/>
      <c r="Z24" s="94"/>
      <c r="AA24" s="94"/>
    </row>
    <row r="25" ht="37.5" customHeight="1">
      <c r="A25" s="94"/>
      <c r="B25" s="124" t="s">
        <v>201</v>
      </c>
      <c r="C25" s="96" t="s">
        <v>202</v>
      </c>
      <c r="D25" s="105" t="s">
        <v>203</v>
      </c>
      <c r="E25" s="106" t="s">
        <v>204</v>
      </c>
      <c r="F25" s="107" t="s">
        <v>205</v>
      </c>
      <c r="G25" s="108" t="s">
        <v>206</v>
      </c>
      <c r="H25" s="108" t="s">
        <v>207</v>
      </c>
      <c r="I25" s="94"/>
      <c r="J25" s="94"/>
      <c r="K25" s="94"/>
      <c r="L25" s="94"/>
      <c r="M25" s="94"/>
      <c r="N25" s="94"/>
      <c r="O25" s="94"/>
      <c r="P25" s="94"/>
      <c r="Q25" s="94"/>
      <c r="R25" s="94"/>
      <c r="S25" s="94"/>
      <c r="T25" s="94"/>
      <c r="U25" s="94"/>
      <c r="V25" s="94"/>
      <c r="W25" s="94"/>
      <c r="X25" s="94"/>
      <c r="Y25" s="94"/>
      <c r="Z25" s="94"/>
      <c r="AA25" s="94"/>
    </row>
    <row r="26" ht="37.5" customHeight="1">
      <c r="A26" s="94"/>
      <c r="B26" s="124" t="s">
        <v>208</v>
      </c>
      <c r="C26" s="96" t="s">
        <v>209</v>
      </c>
      <c r="D26" s="105" t="s">
        <v>210</v>
      </c>
      <c r="E26" s="106" t="s">
        <v>211</v>
      </c>
      <c r="F26" s="107" t="s">
        <v>212</v>
      </c>
      <c r="G26" s="108" t="s">
        <v>213</v>
      </c>
      <c r="H26" s="108" t="s">
        <v>213</v>
      </c>
      <c r="I26" s="94"/>
      <c r="J26" s="94"/>
      <c r="K26" s="94"/>
      <c r="L26" s="94"/>
      <c r="M26" s="94"/>
      <c r="N26" s="94"/>
      <c r="O26" s="94"/>
      <c r="P26" s="94"/>
      <c r="Q26" s="94"/>
      <c r="R26" s="94"/>
      <c r="S26" s="94"/>
      <c r="T26" s="94"/>
      <c r="U26" s="94"/>
      <c r="V26" s="94"/>
      <c r="W26" s="94"/>
      <c r="X26" s="94"/>
      <c r="Y26" s="94"/>
      <c r="Z26" s="94"/>
      <c r="AA26" s="94"/>
    </row>
    <row r="27" ht="37.5" customHeight="1">
      <c r="A27" s="94"/>
      <c r="B27" s="124" t="s">
        <v>214</v>
      </c>
      <c r="C27" s="96" t="s">
        <v>215</v>
      </c>
      <c r="D27" s="105" t="s">
        <v>216</v>
      </c>
      <c r="E27" s="106" t="s">
        <v>217</v>
      </c>
      <c r="F27" s="107" t="s">
        <v>218</v>
      </c>
      <c r="G27" s="107" t="s">
        <v>219</v>
      </c>
      <c r="H27" s="107" t="s">
        <v>220</v>
      </c>
      <c r="I27" s="94"/>
      <c r="J27" s="94"/>
      <c r="K27" s="94"/>
      <c r="L27" s="94"/>
      <c r="M27" s="94"/>
      <c r="N27" s="94"/>
      <c r="O27" s="94"/>
      <c r="P27" s="94"/>
      <c r="Q27" s="94"/>
      <c r="R27" s="94"/>
      <c r="S27" s="94"/>
      <c r="T27" s="94"/>
      <c r="U27" s="94"/>
      <c r="V27" s="94"/>
      <c r="W27" s="94"/>
      <c r="X27" s="94"/>
      <c r="Y27" s="94"/>
      <c r="Z27" s="94"/>
      <c r="AA27" s="94"/>
    </row>
    <row r="28" ht="30.75" customHeight="1">
      <c r="A28" s="94"/>
      <c r="B28" s="125" t="s">
        <v>221</v>
      </c>
      <c r="C28" s="111"/>
      <c r="D28" s="111"/>
      <c r="E28" s="111"/>
      <c r="F28" s="111"/>
      <c r="G28" s="111"/>
      <c r="H28" s="111"/>
      <c r="I28" s="94"/>
      <c r="J28" s="94"/>
      <c r="K28" s="94"/>
      <c r="L28" s="94"/>
      <c r="M28" s="94"/>
      <c r="N28" s="94"/>
      <c r="O28" s="94"/>
      <c r="P28" s="94"/>
      <c r="Q28" s="94"/>
      <c r="R28" s="94"/>
      <c r="S28" s="94"/>
      <c r="T28" s="94"/>
      <c r="U28" s="94"/>
      <c r="V28" s="94"/>
      <c r="W28" s="94"/>
      <c r="X28" s="94"/>
      <c r="Y28" s="94"/>
      <c r="Z28" s="94"/>
      <c r="AA28" s="94"/>
    </row>
    <row r="29" ht="30.0" customHeight="1">
      <c r="A29" s="94"/>
      <c r="B29" s="111"/>
      <c r="C29" s="111"/>
      <c r="D29" s="111"/>
      <c r="E29" s="111"/>
      <c r="F29" s="111"/>
      <c r="G29" s="111"/>
      <c r="H29" s="111"/>
      <c r="I29" s="76"/>
      <c r="J29" s="94"/>
      <c r="K29" s="94"/>
      <c r="L29" s="94"/>
      <c r="M29" s="94"/>
      <c r="N29" s="94"/>
      <c r="O29" s="94"/>
      <c r="P29" s="94"/>
      <c r="Q29" s="94"/>
      <c r="R29" s="94"/>
      <c r="S29" s="94"/>
      <c r="T29" s="94"/>
      <c r="U29" s="94"/>
      <c r="V29" s="94"/>
      <c r="W29" s="94"/>
      <c r="X29" s="94"/>
      <c r="Y29" s="94"/>
      <c r="Z29" s="94"/>
      <c r="AA29" s="94"/>
    </row>
    <row r="30">
      <c r="A30" s="94"/>
      <c r="B30" s="91" t="s">
        <v>222</v>
      </c>
      <c r="C30" s="111"/>
      <c r="D30" s="111"/>
      <c r="E30" s="111"/>
      <c r="F30" s="111"/>
      <c r="G30" s="111"/>
      <c r="H30" s="111"/>
      <c r="I30" s="94"/>
      <c r="J30" s="94"/>
      <c r="K30" s="94"/>
      <c r="L30" s="94"/>
      <c r="M30" s="94"/>
      <c r="N30" s="94"/>
      <c r="O30" s="94"/>
      <c r="P30" s="94"/>
      <c r="Q30" s="94"/>
      <c r="R30" s="94"/>
      <c r="S30" s="94"/>
      <c r="T30" s="94"/>
      <c r="U30" s="94"/>
      <c r="V30" s="94"/>
      <c r="W30" s="94"/>
      <c r="X30" s="94"/>
      <c r="Y30" s="94"/>
      <c r="Z30" s="94"/>
      <c r="AA30" s="94"/>
    </row>
    <row r="31" ht="37.5" customHeight="1">
      <c r="A31" s="94"/>
      <c r="B31" s="95" t="s">
        <v>223</v>
      </c>
      <c r="C31" s="96" t="s">
        <v>224</v>
      </c>
      <c r="D31" s="118">
        <v>4.03</v>
      </c>
      <c r="E31" s="102">
        <v>4.16</v>
      </c>
      <c r="F31" s="103">
        <v>4.19</v>
      </c>
      <c r="G31" s="103">
        <v>4.19</v>
      </c>
      <c r="H31" s="99">
        <v>4.07</v>
      </c>
      <c r="I31" s="94"/>
      <c r="J31" s="94"/>
      <c r="K31" s="94"/>
      <c r="L31" s="94"/>
      <c r="M31" s="94"/>
      <c r="N31" s="94"/>
      <c r="O31" s="94"/>
      <c r="P31" s="94"/>
      <c r="Q31" s="94"/>
      <c r="R31" s="94"/>
      <c r="S31" s="94"/>
      <c r="T31" s="94"/>
      <c r="U31" s="94"/>
      <c r="V31" s="94"/>
      <c r="W31" s="94"/>
      <c r="X31" s="94"/>
      <c r="Y31" s="94"/>
      <c r="Z31" s="94"/>
      <c r="AA31" s="94"/>
    </row>
    <row r="32" ht="37.5" customHeight="1">
      <c r="A32" s="94"/>
      <c r="B32" s="100"/>
      <c r="C32" s="96" t="s">
        <v>225</v>
      </c>
      <c r="D32" s="126">
        <v>3.88</v>
      </c>
      <c r="E32" s="127">
        <v>4.19</v>
      </c>
      <c r="F32" s="128">
        <v>4.2</v>
      </c>
      <c r="G32" s="99">
        <v>4.17</v>
      </c>
      <c r="H32" s="99">
        <v>3.99</v>
      </c>
      <c r="I32" s="94"/>
      <c r="J32" s="94"/>
      <c r="K32" s="94"/>
      <c r="L32" s="94"/>
      <c r="M32" s="94"/>
      <c r="N32" s="94"/>
      <c r="O32" s="94"/>
      <c r="P32" s="94"/>
      <c r="Q32" s="94"/>
      <c r="R32" s="94"/>
      <c r="S32" s="94"/>
      <c r="T32" s="94"/>
      <c r="U32" s="94"/>
      <c r="V32" s="94"/>
      <c r="W32" s="94"/>
      <c r="X32" s="94"/>
      <c r="Y32" s="94"/>
      <c r="Z32" s="94"/>
      <c r="AA32" s="94"/>
    </row>
    <row r="33" ht="37.5" customHeight="1">
      <c r="A33" s="94"/>
      <c r="B33" s="100"/>
      <c r="C33" s="96" t="s">
        <v>226</v>
      </c>
      <c r="D33" s="126">
        <v>4.16</v>
      </c>
      <c r="E33" s="129">
        <v>4.4</v>
      </c>
      <c r="F33" s="103">
        <v>4.35</v>
      </c>
      <c r="G33" s="130">
        <v>4.4</v>
      </c>
      <c r="H33" s="130">
        <v>4.14</v>
      </c>
      <c r="I33" s="94"/>
      <c r="J33" s="94"/>
      <c r="K33" s="94"/>
      <c r="L33" s="94"/>
      <c r="M33" s="94"/>
      <c r="N33" s="94"/>
      <c r="O33" s="94"/>
      <c r="P33" s="94"/>
      <c r="Q33" s="94"/>
      <c r="R33" s="94"/>
      <c r="S33" s="94"/>
      <c r="T33" s="94"/>
      <c r="U33" s="94"/>
      <c r="V33" s="94"/>
      <c r="W33" s="94"/>
      <c r="X33" s="94"/>
      <c r="Y33" s="94"/>
      <c r="Z33" s="94"/>
      <c r="AA33" s="94"/>
    </row>
    <row r="34" ht="37.5" customHeight="1">
      <c r="A34" s="94"/>
      <c r="B34" s="100"/>
      <c r="C34" s="96" t="s">
        <v>227</v>
      </c>
      <c r="D34" s="126">
        <v>4.21</v>
      </c>
      <c r="E34" s="127">
        <v>4.24</v>
      </c>
      <c r="F34" s="103">
        <v>4.18</v>
      </c>
      <c r="G34" s="99">
        <v>4.28</v>
      </c>
      <c r="H34" s="99">
        <v>4.22</v>
      </c>
      <c r="I34" s="94"/>
      <c r="J34" s="94"/>
      <c r="K34" s="94"/>
      <c r="L34" s="94"/>
      <c r="M34" s="94"/>
      <c r="N34" s="94"/>
      <c r="O34" s="94"/>
      <c r="P34" s="94"/>
      <c r="Q34" s="94"/>
      <c r="R34" s="94"/>
      <c r="S34" s="94"/>
      <c r="T34" s="94"/>
      <c r="U34" s="94"/>
      <c r="V34" s="94"/>
      <c r="W34" s="94"/>
      <c r="X34" s="94"/>
      <c r="Y34" s="94"/>
      <c r="Z34" s="94"/>
      <c r="AA34" s="94"/>
    </row>
    <row r="35" ht="37.5" customHeight="1">
      <c r="A35" s="94"/>
      <c r="B35" s="104"/>
      <c r="C35" s="96" t="s">
        <v>228</v>
      </c>
      <c r="D35" s="127">
        <v>3.71</v>
      </c>
      <c r="E35" s="127">
        <v>4.12</v>
      </c>
      <c r="F35" s="108" t="s">
        <v>229</v>
      </c>
      <c r="G35" s="108" t="s">
        <v>230</v>
      </c>
      <c r="H35" s="108" t="s">
        <v>231</v>
      </c>
      <c r="I35" s="94"/>
      <c r="J35" s="94"/>
      <c r="K35" s="94"/>
      <c r="L35" s="94"/>
      <c r="M35" s="94"/>
      <c r="N35" s="94"/>
      <c r="O35" s="94"/>
      <c r="P35" s="94"/>
      <c r="Q35" s="94"/>
      <c r="R35" s="94"/>
      <c r="S35" s="94"/>
      <c r="T35" s="94"/>
      <c r="U35" s="94"/>
      <c r="V35" s="94"/>
      <c r="W35" s="94"/>
      <c r="X35" s="94"/>
      <c r="Y35" s="94"/>
      <c r="Z35" s="94"/>
      <c r="AA35" s="94"/>
    </row>
    <row r="36">
      <c r="A36" s="94"/>
      <c r="B36" s="131" t="s">
        <v>232</v>
      </c>
      <c r="C36" s="131"/>
      <c r="D36" s="131"/>
      <c r="E36" s="131"/>
      <c r="F36" s="131"/>
      <c r="G36" s="131"/>
      <c r="H36" s="131"/>
      <c r="I36" s="94"/>
      <c r="J36" s="94"/>
      <c r="K36" s="94"/>
      <c r="L36" s="94"/>
      <c r="M36" s="94"/>
      <c r="N36" s="94"/>
      <c r="O36" s="94"/>
      <c r="P36" s="94"/>
      <c r="Q36" s="94"/>
      <c r="R36" s="94"/>
      <c r="S36" s="94"/>
      <c r="T36" s="94"/>
      <c r="U36" s="94"/>
      <c r="V36" s="94"/>
      <c r="W36" s="94"/>
      <c r="X36" s="94"/>
      <c r="Y36" s="94"/>
      <c r="Z36" s="94"/>
      <c r="AA36" s="94"/>
    </row>
    <row r="37" ht="30.0" customHeight="1">
      <c r="A37" s="94"/>
      <c r="B37" s="94"/>
      <c r="C37" s="94"/>
      <c r="D37" s="94"/>
      <c r="E37" s="94"/>
      <c r="F37" s="94"/>
      <c r="G37" s="94"/>
      <c r="H37" s="132"/>
      <c r="I37" s="94"/>
      <c r="J37" s="94"/>
      <c r="K37" s="94"/>
      <c r="L37" s="94"/>
      <c r="M37" s="94"/>
      <c r="N37" s="94"/>
      <c r="O37" s="94"/>
      <c r="P37" s="94"/>
      <c r="Q37" s="94"/>
      <c r="R37" s="94"/>
      <c r="S37" s="94"/>
      <c r="T37" s="94"/>
      <c r="U37" s="94"/>
      <c r="V37" s="94"/>
      <c r="W37" s="94"/>
      <c r="X37" s="94"/>
      <c r="Y37" s="94"/>
      <c r="Z37" s="94"/>
      <c r="AA37" s="94"/>
    </row>
    <row r="38" ht="30.0" customHeight="1">
      <c r="A38" s="133"/>
      <c r="B38" s="88" t="s">
        <v>233</v>
      </c>
      <c r="C38" s="89"/>
      <c r="D38" s="90"/>
      <c r="E38" s="90"/>
      <c r="F38" s="90"/>
      <c r="G38" s="90"/>
      <c r="H38" s="90"/>
      <c r="I38" s="76"/>
      <c r="J38" s="76"/>
      <c r="K38" s="76"/>
      <c r="L38" s="76"/>
      <c r="M38" s="76"/>
      <c r="N38" s="76"/>
      <c r="O38" s="76"/>
      <c r="P38" s="76"/>
      <c r="Q38" s="76"/>
      <c r="R38" s="76"/>
      <c r="S38" s="76"/>
      <c r="T38" s="76"/>
      <c r="U38" s="76"/>
      <c r="V38" s="76"/>
      <c r="W38" s="76"/>
      <c r="X38" s="76"/>
      <c r="Y38" s="76"/>
      <c r="Z38" s="76"/>
      <c r="AA38" s="76"/>
    </row>
    <row r="39" ht="45.0" customHeight="1">
      <c r="A39" s="94"/>
      <c r="B39" s="91" t="s">
        <v>234</v>
      </c>
      <c r="C39" s="111"/>
      <c r="D39" s="111"/>
      <c r="E39" s="111"/>
      <c r="F39" s="111"/>
      <c r="G39" s="111"/>
      <c r="H39" s="111"/>
      <c r="I39" s="94"/>
      <c r="J39" s="94"/>
      <c r="K39" s="94"/>
      <c r="L39" s="94"/>
      <c r="M39" s="94"/>
      <c r="N39" s="94"/>
      <c r="O39" s="94"/>
      <c r="P39" s="94"/>
      <c r="Q39" s="94"/>
      <c r="R39" s="94"/>
      <c r="S39" s="94"/>
      <c r="T39" s="94"/>
      <c r="U39" s="94"/>
      <c r="V39" s="94"/>
      <c r="W39" s="94"/>
      <c r="X39" s="94"/>
      <c r="Y39" s="94"/>
      <c r="Z39" s="94"/>
      <c r="AA39" s="94"/>
    </row>
    <row r="40" ht="37.5" customHeight="1">
      <c r="A40" s="94"/>
      <c r="B40" s="95" t="s">
        <v>235</v>
      </c>
      <c r="C40" s="96" t="s">
        <v>236</v>
      </c>
      <c r="D40" s="126">
        <v>39.0</v>
      </c>
      <c r="E40" s="127">
        <v>67.0</v>
      </c>
      <c r="F40" s="103">
        <v>71.0</v>
      </c>
      <c r="G40" s="99">
        <v>107.0</v>
      </c>
      <c r="H40" s="99">
        <v>135.0</v>
      </c>
      <c r="I40" s="94"/>
      <c r="J40" s="94"/>
      <c r="K40" s="94"/>
      <c r="L40" s="94"/>
      <c r="M40" s="94"/>
      <c r="N40" s="94"/>
      <c r="O40" s="94"/>
      <c r="P40" s="94"/>
      <c r="Q40" s="94"/>
      <c r="R40" s="94"/>
      <c r="S40" s="94"/>
      <c r="T40" s="94"/>
      <c r="U40" s="94"/>
      <c r="V40" s="94"/>
      <c r="W40" s="94"/>
      <c r="X40" s="94"/>
      <c r="Y40" s="94"/>
      <c r="Z40" s="94"/>
      <c r="AA40" s="94"/>
    </row>
    <row r="41" ht="37.5" customHeight="1">
      <c r="A41" s="94"/>
      <c r="B41" s="100"/>
      <c r="C41" s="96" t="s">
        <v>237</v>
      </c>
      <c r="D41" s="126">
        <v>36.0</v>
      </c>
      <c r="E41" s="127">
        <v>56.0</v>
      </c>
      <c r="F41" s="103">
        <v>59.0</v>
      </c>
      <c r="G41" s="99">
        <v>76.0</v>
      </c>
      <c r="H41" s="99">
        <v>66.0</v>
      </c>
      <c r="I41" s="94"/>
      <c r="J41" s="94"/>
      <c r="K41" s="94"/>
      <c r="L41" s="94"/>
      <c r="M41" s="94"/>
      <c r="N41" s="94"/>
      <c r="O41" s="94"/>
      <c r="P41" s="94"/>
      <c r="Q41" s="94"/>
      <c r="R41" s="94"/>
      <c r="S41" s="94"/>
      <c r="T41" s="94"/>
      <c r="U41" s="94"/>
      <c r="V41" s="94"/>
      <c r="W41" s="94"/>
      <c r="X41" s="94"/>
      <c r="Y41" s="94"/>
      <c r="Z41" s="94"/>
      <c r="AA41" s="94"/>
    </row>
    <row r="42" ht="37.5" customHeight="1">
      <c r="A42" s="94"/>
      <c r="B42" s="104"/>
      <c r="C42" s="96" t="s">
        <v>238</v>
      </c>
      <c r="D42" s="126">
        <v>3.0</v>
      </c>
      <c r="E42" s="127">
        <v>11.0</v>
      </c>
      <c r="F42" s="103">
        <v>12.0</v>
      </c>
      <c r="G42" s="99">
        <v>31.0</v>
      </c>
      <c r="H42" s="99">
        <v>68.0</v>
      </c>
      <c r="I42" s="94"/>
      <c r="J42" s="94"/>
      <c r="K42" s="94"/>
      <c r="L42" s="94"/>
      <c r="M42" s="94"/>
      <c r="N42" s="94"/>
      <c r="O42" s="94"/>
      <c r="P42" s="94"/>
      <c r="Q42" s="94"/>
      <c r="R42" s="94"/>
      <c r="S42" s="94"/>
      <c r="T42" s="94"/>
      <c r="U42" s="94"/>
      <c r="V42" s="94"/>
      <c r="W42" s="94"/>
      <c r="X42" s="94"/>
      <c r="Y42" s="94"/>
      <c r="Z42" s="94"/>
      <c r="AA42" s="94"/>
    </row>
    <row r="43" ht="18.75" customHeight="1">
      <c r="A43" s="134"/>
      <c r="B43" s="135" t="s">
        <v>239</v>
      </c>
      <c r="C43" s="136"/>
      <c r="D43" s="136"/>
      <c r="E43" s="136"/>
      <c r="F43" s="136"/>
      <c r="G43" s="136"/>
      <c r="H43" s="136"/>
      <c r="I43" s="134"/>
      <c r="J43" s="134"/>
      <c r="K43" s="134"/>
      <c r="L43" s="134"/>
      <c r="M43" s="134"/>
      <c r="N43" s="134"/>
      <c r="O43" s="94"/>
      <c r="P43" s="94"/>
      <c r="Q43" s="94"/>
      <c r="R43" s="94"/>
      <c r="S43" s="94"/>
      <c r="T43" s="94"/>
      <c r="U43" s="94"/>
      <c r="V43" s="94"/>
      <c r="W43" s="94"/>
      <c r="X43" s="94"/>
      <c r="Y43" s="94"/>
      <c r="Z43" s="94"/>
      <c r="AA43" s="94"/>
    </row>
    <row r="44" ht="30.0" customHeight="1">
      <c r="A44" s="94"/>
      <c r="B44" s="111"/>
      <c r="C44" s="111"/>
      <c r="D44" s="111"/>
      <c r="E44" s="111"/>
      <c r="F44" s="111"/>
      <c r="G44" s="111"/>
      <c r="H44" s="111"/>
      <c r="I44" s="94"/>
      <c r="J44" s="94"/>
      <c r="K44" s="94"/>
      <c r="L44" s="94"/>
      <c r="M44" s="94"/>
      <c r="N44" s="94"/>
      <c r="O44" s="94"/>
      <c r="P44" s="94"/>
      <c r="Q44" s="94"/>
      <c r="R44" s="94"/>
      <c r="S44" s="94"/>
      <c r="T44" s="94"/>
      <c r="U44" s="94"/>
      <c r="V44" s="94"/>
      <c r="W44" s="94"/>
      <c r="X44" s="94"/>
      <c r="Y44" s="94"/>
      <c r="Z44" s="94"/>
      <c r="AA44" s="94"/>
    </row>
    <row r="45">
      <c r="A45" s="94"/>
      <c r="B45" s="91" t="s">
        <v>240</v>
      </c>
      <c r="C45" s="111"/>
      <c r="D45" s="111"/>
      <c r="E45" s="111"/>
      <c r="F45" s="111"/>
      <c r="G45" s="111"/>
      <c r="H45" s="111"/>
      <c r="I45" s="94"/>
      <c r="J45" s="94"/>
      <c r="K45" s="94"/>
      <c r="L45" s="94"/>
      <c r="M45" s="94"/>
      <c r="N45" s="94"/>
      <c r="O45" s="94"/>
      <c r="P45" s="94"/>
      <c r="Q45" s="94"/>
      <c r="R45" s="94"/>
      <c r="S45" s="94"/>
      <c r="T45" s="94"/>
      <c r="U45" s="94"/>
      <c r="V45" s="94"/>
      <c r="W45" s="94"/>
      <c r="X45" s="94"/>
      <c r="Y45" s="94"/>
      <c r="Z45" s="94"/>
      <c r="AA45" s="94"/>
    </row>
    <row r="46" ht="37.5" customHeight="1">
      <c r="A46" s="94"/>
      <c r="B46" s="137" t="s">
        <v>241</v>
      </c>
      <c r="C46" s="138"/>
      <c r="D46" s="139"/>
      <c r="E46" s="139"/>
      <c r="F46" s="139"/>
      <c r="G46" s="139"/>
      <c r="H46" s="139"/>
      <c r="I46" s="94"/>
      <c r="J46" s="94"/>
      <c r="K46" s="94"/>
      <c r="L46" s="94"/>
      <c r="M46" s="94"/>
      <c r="N46" s="94"/>
      <c r="O46" s="94"/>
      <c r="P46" s="94"/>
      <c r="Q46" s="94"/>
      <c r="R46" s="94"/>
      <c r="S46" s="94"/>
      <c r="T46" s="94"/>
      <c r="U46" s="94"/>
      <c r="V46" s="94"/>
      <c r="W46" s="94"/>
      <c r="X46" s="94"/>
      <c r="Y46" s="94"/>
      <c r="Z46" s="94"/>
      <c r="AA46" s="94"/>
    </row>
    <row r="47" ht="37.5" customHeight="1">
      <c r="A47" s="94"/>
      <c r="B47" s="140" t="s">
        <v>242</v>
      </c>
      <c r="C47" s="141"/>
      <c r="D47" s="142">
        <v>1413.0</v>
      </c>
      <c r="E47" s="143">
        <v>1869.0</v>
      </c>
      <c r="F47" s="144">
        <v>2248.0</v>
      </c>
      <c r="G47" s="145">
        <v>2695.0</v>
      </c>
      <c r="H47" s="145">
        <v>2849.0</v>
      </c>
      <c r="I47" s="94"/>
      <c r="J47" s="94"/>
      <c r="K47" s="94"/>
      <c r="L47" s="94"/>
      <c r="M47" s="94"/>
      <c r="N47" s="94"/>
      <c r="O47" s="94"/>
      <c r="P47" s="94"/>
      <c r="Q47" s="94"/>
      <c r="R47" s="94"/>
      <c r="S47" s="94"/>
      <c r="T47" s="94"/>
      <c r="U47" s="94"/>
      <c r="V47" s="94"/>
      <c r="W47" s="94"/>
      <c r="X47" s="94"/>
      <c r="Y47" s="94"/>
      <c r="Z47" s="94"/>
      <c r="AA47" s="94"/>
    </row>
    <row r="48" ht="37.5" customHeight="1">
      <c r="A48" s="94"/>
      <c r="B48" s="140" t="s">
        <v>243</v>
      </c>
      <c r="C48" s="141"/>
      <c r="D48" s="118">
        <v>425.0</v>
      </c>
      <c r="E48" s="102">
        <v>503.0</v>
      </c>
      <c r="F48" s="103">
        <v>709.0</v>
      </c>
      <c r="G48" s="99">
        <v>951.0</v>
      </c>
      <c r="H48" s="145">
        <v>1332.0</v>
      </c>
      <c r="I48" s="94"/>
      <c r="J48" s="94"/>
      <c r="K48" s="94"/>
      <c r="L48" s="94"/>
      <c r="M48" s="94"/>
      <c r="N48" s="94"/>
      <c r="O48" s="94"/>
      <c r="P48" s="94"/>
      <c r="Q48" s="94"/>
      <c r="R48" s="94"/>
      <c r="S48" s="94"/>
      <c r="T48" s="94"/>
      <c r="U48" s="94"/>
      <c r="V48" s="94"/>
      <c r="W48" s="94"/>
      <c r="X48" s="94"/>
      <c r="Y48" s="94"/>
      <c r="Z48" s="94"/>
      <c r="AA48" s="94"/>
    </row>
    <row r="49" ht="37.5" customHeight="1">
      <c r="A49" s="94"/>
      <c r="B49" s="146" t="s">
        <v>244</v>
      </c>
      <c r="C49" s="141"/>
      <c r="D49" s="147">
        <v>316.0</v>
      </c>
      <c r="E49" s="148">
        <v>395.0</v>
      </c>
      <c r="F49" s="99">
        <v>475.0</v>
      </c>
      <c r="G49" s="99">
        <v>621.0</v>
      </c>
      <c r="H49" s="99">
        <v>433.0</v>
      </c>
      <c r="I49" s="94"/>
      <c r="J49" s="94"/>
      <c r="K49" s="94"/>
      <c r="L49" s="94"/>
      <c r="M49" s="94"/>
      <c r="N49" s="94"/>
      <c r="O49" s="94"/>
      <c r="P49" s="94"/>
      <c r="Q49" s="94"/>
      <c r="R49" s="94"/>
      <c r="S49" s="94"/>
      <c r="T49" s="94"/>
      <c r="U49" s="94"/>
      <c r="V49" s="94"/>
      <c r="W49" s="94"/>
      <c r="X49" s="94"/>
      <c r="Y49" s="94"/>
      <c r="Z49" s="94"/>
      <c r="AA49" s="94"/>
    </row>
    <row r="50">
      <c r="A50" s="94"/>
      <c r="B50" s="149" t="s">
        <v>245</v>
      </c>
      <c r="C50" s="111"/>
      <c r="D50" s="111"/>
      <c r="E50" s="111"/>
      <c r="F50" s="111"/>
      <c r="G50" s="111"/>
      <c r="H50" s="111"/>
      <c r="I50" s="94"/>
      <c r="J50" s="94"/>
      <c r="K50" s="94"/>
      <c r="L50" s="94"/>
      <c r="M50" s="94"/>
      <c r="N50" s="94"/>
      <c r="O50" s="94"/>
      <c r="P50" s="94"/>
      <c r="Q50" s="94"/>
      <c r="R50" s="94"/>
      <c r="S50" s="94"/>
      <c r="T50" s="94"/>
      <c r="U50" s="94"/>
      <c r="V50" s="94"/>
      <c r="W50" s="94"/>
      <c r="X50" s="94"/>
      <c r="Y50" s="94"/>
      <c r="Z50" s="94"/>
      <c r="AA50" s="94"/>
    </row>
    <row r="51" ht="30.0" customHeight="1">
      <c r="A51" s="94"/>
      <c r="B51" s="111"/>
      <c r="C51" s="111"/>
      <c r="D51" s="111"/>
      <c r="E51" s="111"/>
      <c r="F51" s="111"/>
      <c r="G51" s="111"/>
      <c r="H51" s="111"/>
      <c r="I51" s="94"/>
      <c r="J51" s="94"/>
      <c r="K51" s="94"/>
      <c r="L51" s="94"/>
      <c r="M51" s="94"/>
      <c r="N51" s="94"/>
      <c r="O51" s="94"/>
      <c r="P51" s="94"/>
      <c r="Q51" s="94"/>
      <c r="R51" s="94"/>
      <c r="S51" s="94"/>
      <c r="T51" s="94"/>
      <c r="U51" s="94"/>
      <c r="V51" s="94"/>
      <c r="W51" s="94"/>
      <c r="X51" s="94"/>
      <c r="Y51" s="94"/>
      <c r="Z51" s="94"/>
      <c r="AA51" s="94"/>
    </row>
    <row r="52">
      <c r="A52" s="94"/>
      <c r="B52" s="112" t="s">
        <v>246</v>
      </c>
      <c r="C52" s="150"/>
      <c r="D52" s="151"/>
      <c r="E52" s="151"/>
      <c r="F52" s="151"/>
      <c r="G52" s="151"/>
      <c r="H52" s="151"/>
      <c r="I52" s="94"/>
      <c r="J52" s="94"/>
      <c r="K52" s="94"/>
      <c r="L52" s="94"/>
      <c r="M52" s="94"/>
      <c r="N52" s="94"/>
      <c r="O52" s="94"/>
      <c r="P52" s="94"/>
      <c r="Q52" s="94"/>
      <c r="R52" s="94"/>
      <c r="S52" s="94"/>
      <c r="T52" s="94"/>
      <c r="U52" s="94"/>
      <c r="V52" s="94"/>
      <c r="W52" s="94"/>
      <c r="X52" s="94"/>
      <c r="Y52" s="94"/>
      <c r="Z52" s="94"/>
      <c r="AA52" s="94"/>
    </row>
    <row r="53" ht="37.5" customHeight="1">
      <c r="A53" s="94"/>
      <c r="B53" s="95" t="s">
        <v>247</v>
      </c>
      <c r="C53" s="96" t="s">
        <v>236</v>
      </c>
      <c r="D53" s="118">
        <v>157.0</v>
      </c>
      <c r="E53" s="102">
        <v>219.0</v>
      </c>
      <c r="F53" s="103">
        <v>387.0</v>
      </c>
      <c r="G53" s="99">
        <v>511.0</v>
      </c>
      <c r="H53" s="99">
        <v>597.0</v>
      </c>
      <c r="I53" s="94"/>
      <c r="J53" s="94"/>
      <c r="K53" s="94"/>
      <c r="L53" s="94"/>
      <c r="M53" s="94"/>
      <c r="N53" s="94"/>
      <c r="O53" s="94"/>
      <c r="P53" s="94"/>
      <c r="Q53" s="94"/>
      <c r="R53" s="94"/>
      <c r="S53" s="94"/>
      <c r="T53" s="94"/>
      <c r="U53" s="94"/>
      <c r="V53" s="94"/>
      <c r="W53" s="94"/>
      <c r="X53" s="94"/>
      <c r="Y53" s="94"/>
      <c r="Z53" s="94"/>
      <c r="AA53" s="94"/>
    </row>
    <row r="54" ht="37.5" customHeight="1">
      <c r="A54" s="94"/>
      <c r="B54" s="100"/>
      <c r="C54" s="96" t="s">
        <v>248</v>
      </c>
      <c r="D54" s="118">
        <v>118.0</v>
      </c>
      <c r="E54" s="102">
        <v>159.0</v>
      </c>
      <c r="F54" s="103">
        <v>262.0</v>
      </c>
      <c r="G54" s="99">
        <v>341.0</v>
      </c>
      <c r="H54" s="99">
        <v>380.0</v>
      </c>
      <c r="I54" s="94"/>
      <c r="J54" s="94"/>
      <c r="K54" s="94"/>
      <c r="L54" s="94"/>
      <c r="M54" s="94"/>
      <c r="N54" s="94"/>
      <c r="O54" s="94"/>
      <c r="P54" s="94"/>
      <c r="Q54" s="94"/>
      <c r="R54" s="94"/>
      <c r="S54" s="94"/>
      <c r="T54" s="94"/>
      <c r="U54" s="94"/>
      <c r="V54" s="94"/>
      <c r="W54" s="94"/>
      <c r="X54" s="94"/>
      <c r="Y54" s="94"/>
      <c r="Z54" s="94"/>
      <c r="AA54" s="94"/>
    </row>
    <row r="55" ht="37.5" customHeight="1">
      <c r="A55" s="94"/>
      <c r="B55" s="100"/>
      <c r="C55" s="96" t="s">
        <v>249</v>
      </c>
      <c r="D55" s="118">
        <v>39.0</v>
      </c>
      <c r="E55" s="102">
        <v>60.0</v>
      </c>
      <c r="F55" s="103">
        <v>125.0</v>
      </c>
      <c r="G55" s="99">
        <v>170.0</v>
      </c>
      <c r="H55" s="99">
        <v>217.0</v>
      </c>
      <c r="I55" s="94"/>
      <c r="J55" s="94"/>
      <c r="K55" s="94"/>
      <c r="L55" s="94"/>
      <c r="M55" s="94"/>
      <c r="N55" s="94"/>
      <c r="O55" s="94"/>
      <c r="P55" s="94"/>
      <c r="Q55" s="94"/>
      <c r="R55" s="94"/>
      <c r="S55" s="94"/>
      <c r="T55" s="94"/>
      <c r="U55" s="94"/>
      <c r="V55" s="94"/>
      <c r="W55" s="94"/>
      <c r="X55" s="94"/>
      <c r="Y55" s="94"/>
      <c r="Z55" s="94"/>
      <c r="AA55" s="94"/>
    </row>
    <row r="56" ht="37.5" customHeight="1">
      <c r="A56" s="94"/>
      <c r="B56" s="104"/>
      <c r="C56" s="96" t="s">
        <v>250</v>
      </c>
      <c r="D56" s="119">
        <v>0.248</v>
      </c>
      <c r="E56" s="120">
        <v>0.274</v>
      </c>
      <c r="F56" s="116">
        <v>0.323</v>
      </c>
      <c r="G56" s="117">
        <v>0.3327</v>
      </c>
      <c r="H56" s="117">
        <v>0.3635</v>
      </c>
      <c r="I56" s="94"/>
      <c r="J56" s="94"/>
      <c r="K56" s="94"/>
      <c r="L56" s="94"/>
      <c r="M56" s="94"/>
      <c r="N56" s="94"/>
      <c r="O56" s="94"/>
      <c r="P56" s="94"/>
      <c r="Q56" s="94"/>
      <c r="R56" s="94"/>
      <c r="S56" s="94"/>
      <c r="T56" s="94"/>
      <c r="U56" s="94"/>
      <c r="V56" s="94"/>
      <c r="W56" s="94"/>
      <c r="X56" s="94"/>
      <c r="Y56" s="94"/>
      <c r="Z56" s="94"/>
      <c r="AA56" s="94"/>
    </row>
    <row r="57" ht="37.5" customHeight="1">
      <c r="A57" s="94"/>
      <c r="B57" s="95" t="s">
        <v>251</v>
      </c>
      <c r="C57" s="96" t="s">
        <v>236</v>
      </c>
      <c r="D57" s="118">
        <v>12.0</v>
      </c>
      <c r="E57" s="102">
        <v>13.0</v>
      </c>
      <c r="F57" s="103">
        <v>24.0</v>
      </c>
      <c r="G57" s="99">
        <v>30.0</v>
      </c>
      <c r="H57" s="99">
        <v>42.0</v>
      </c>
      <c r="I57" s="94"/>
      <c r="J57" s="94"/>
      <c r="K57" s="94"/>
      <c r="L57" s="94"/>
      <c r="M57" s="94"/>
      <c r="N57" s="94"/>
      <c r="O57" s="94"/>
      <c r="P57" s="94"/>
      <c r="Q57" s="94"/>
      <c r="R57" s="94"/>
      <c r="S57" s="94"/>
      <c r="T57" s="94"/>
      <c r="U57" s="94"/>
      <c r="V57" s="94"/>
      <c r="W57" s="94"/>
      <c r="X57" s="94"/>
      <c r="Y57" s="94"/>
      <c r="Z57" s="94"/>
      <c r="AA57" s="94"/>
    </row>
    <row r="58" ht="37.5" customHeight="1">
      <c r="A58" s="94"/>
      <c r="B58" s="100"/>
      <c r="C58" s="96" t="s">
        <v>248</v>
      </c>
      <c r="D58" s="118">
        <v>11.0</v>
      </c>
      <c r="E58" s="102">
        <v>12.0</v>
      </c>
      <c r="F58" s="103">
        <v>24.0</v>
      </c>
      <c r="G58" s="99">
        <v>27.0</v>
      </c>
      <c r="H58" s="99">
        <v>39.0</v>
      </c>
      <c r="I58" s="94"/>
      <c r="J58" s="94"/>
      <c r="K58" s="94"/>
      <c r="L58" s="94"/>
      <c r="M58" s="94"/>
      <c r="N58" s="94"/>
      <c r="O58" s="94"/>
      <c r="P58" s="94"/>
      <c r="Q58" s="94"/>
      <c r="R58" s="94"/>
      <c r="S58" s="94"/>
      <c r="T58" s="94"/>
      <c r="U58" s="94"/>
      <c r="V58" s="94"/>
      <c r="W58" s="94"/>
      <c r="X58" s="94"/>
      <c r="Y58" s="94"/>
      <c r="Z58" s="94"/>
      <c r="AA58" s="94"/>
    </row>
    <row r="59" ht="37.5" customHeight="1">
      <c r="A59" s="94"/>
      <c r="B59" s="100"/>
      <c r="C59" s="96" t="s">
        <v>249</v>
      </c>
      <c r="D59" s="118">
        <v>1.0</v>
      </c>
      <c r="E59" s="102">
        <v>1.0</v>
      </c>
      <c r="F59" s="103">
        <v>4.0</v>
      </c>
      <c r="G59" s="99">
        <v>3.0</v>
      </c>
      <c r="H59" s="99">
        <v>3.0</v>
      </c>
      <c r="I59" s="94"/>
      <c r="J59" s="94"/>
      <c r="K59" s="94"/>
      <c r="L59" s="94"/>
      <c r="M59" s="94"/>
      <c r="N59" s="94"/>
      <c r="O59" s="94"/>
      <c r="P59" s="94"/>
      <c r="Q59" s="94"/>
      <c r="R59" s="94"/>
      <c r="S59" s="94"/>
      <c r="T59" s="94"/>
      <c r="U59" s="94"/>
      <c r="V59" s="94"/>
      <c r="W59" s="94"/>
      <c r="X59" s="94"/>
      <c r="Y59" s="94"/>
      <c r="Z59" s="94"/>
      <c r="AA59" s="94"/>
    </row>
    <row r="60" ht="37.5" customHeight="1">
      <c r="A60" s="94"/>
      <c r="B60" s="104"/>
      <c r="C60" s="96" t="s">
        <v>250</v>
      </c>
      <c r="D60" s="119">
        <v>0.083</v>
      </c>
      <c r="E60" s="120">
        <v>0.077</v>
      </c>
      <c r="F60" s="116">
        <v>0.167</v>
      </c>
      <c r="G60" s="117">
        <v>0.1</v>
      </c>
      <c r="H60" s="117">
        <v>0.0714</v>
      </c>
      <c r="I60" s="94"/>
      <c r="J60" s="94"/>
      <c r="K60" s="94"/>
      <c r="L60" s="94"/>
      <c r="M60" s="94"/>
      <c r="N60" s="94"/>
      <c r="O60" s="94"/>
      <c r="P60" s="94"/>
      <c r="Q60" s="94"/>
      <c r="R60" s="94"/>
      <c r="S60" s="94"/>
      <c r="T60" s="94"/>
      <c r="U60" s="94"/>
      <c r="V60" s="94"/>
      <c r="W60" s="94"/>
      <c r="X60" s="94"/>
      <c r="Y60" s="94"/>
      <c r="Z60" s="94"/>
      <c r="AA60" s="94"/>
    </row>
    <row r="61" ht="37.5" customHeight="1">
      <c r="A61" s="94"/>
      <c r="B61" s="152" t="s">
        <v>252</v>
      </c>
      <c r="C61" s="96" t="s">
        <v>253</v>
      </c>
      <c r="D61" s="119">
        <v>0.089</v>
      </c>
      <c r="E61" s="120">
        <v>0.123</v>
      </c>
      <c r="F61" s="116">
        <v>0.103</v>
      </c>
      <c r="G61" s="117">
        <v>0.1115</v>
      </c>
      <c r="H61" s="117">
        <v>0.1106</v>
      </c>
      <c r="I61" s="94"/>
      <c r="J61" s="94"/>
      <c r="K61" s="94"/>
      <c r="L61" s="94"/>
      <c r="M61" s="94"/>
      <c r="N61" s="94"/>
      <c r="O61" s="94"/>
      <c r="P61" s="94"/>
      <c r="Q61" s="94"/>
      <c r="R61" s="94"/>
      <c r="S61" s="94"/>
      <c r="T61" s="94"/>
      <c r="U61" s="94"/>
      <c r="V61" s="94"/>
      <c r="W61" s="94"/>
      <c r="X61" s="94"/>
      <c r="Y61" s="94"/>
      <c r="Z61" s="94"/>
      <c r="AA61" s="94"/>
    </row>
    <row r="62" ht="37.5" customHeight="1">
      <c r="A62" s="94"/>
      <c r="B62" s="152" t="s">
        <v>254</v>
      </c>
      <c r="C62" s="96" t="s">
        <v>255</v>
      </c>
      <c r="D62" s="107" t="s">
        <v>256</v>
      </c>
      <c r="E62" s="107" t="s">
        <v>256</v>
      </c>
      <c r="F62" s="107" t="s">
        <v>256</v>
      </c>
      <c r="G62" s="107" t="s">
        <v>256</v>
      </c>
      <c r="H62" s="108" t="s">
        <v>257</v>
      </c>
      <c r="I62" s="94"/>
      <c r="J62" s="94"/>
      <c r="K62" s="94"/>
      <c r="L62" s="94"/>
      <c r="M62" s="94"/>
      <c r="N62" s="94"/>
      <c r="O62" s="94"/>
      <c r="P62" s="94"/>
      <c r="Q62" s="94"/>
      <c r="R62" s="94"/>
      <c r="S62" s="94"/>
      <c r="T62" s="94"/>
      <c r="U62" s="94"/>
      <c r="V62" s="94"/>
      <c r="W62" s="94"/>
      <c r="X62" s="94"/>
      <c r="Y62" s="94"/>
      <c r="Z62" s="94"/>
      <c r="AA62" s="94"/>
    </row>
    <row r="63" ht="37.5" customHeight="1">
      <c r="A63" s="94"/>
      <c r="B63" s="153" t="s">
        <v>258</v>
      </c>
      <c r="C63" s="96" t="s">
        <v>259</v>
      </c>
      <c r="D63" s="118">
        <v>30.6</v>
      </c>
      <c r="E63" s="102">
        <v>31.9</v>
      </c>
      <c r="F63" s="103">
        <v>32.8</v>
      </c>
      <c r="G63" s="99">
        <v>32.6</v>
      </c>
      <c r="H63" s="99">
        <v>31.9</v>
      </c>
      <c r="I63" s="94"/>
      <c r="J63" s="94"/>
      <c r="K63" s="94"/>
      <c r="L63" s="94"/>
      <c r="M63" s="94"/>
      <c r="N63" s="94"/>
      <c r="O63" s="94"/>
      <c r="P63" s="94"/>
      <c r="Q63" s="94"/>
      <c r="R63" s="94"/>
      <c r="S63" s="94"/>
      <c r="T63" s="94"/>
      <c r="U63" s="94"/>
      <c r="V63" s="94"/>
      <c r="W63" s="94"/>
      <c r="X63" s="94"/>
      <c r="Y63" s="94"/>
      <c r="Z63" s="94"/>
      <c r="AA63" s="94"/>
    </row>
    <row r="64" ht="37.5" customHeight="1">
      <c r="A64" s="94"/>
      <c r="B64" s="104"/>
      <c r="C64" s="96" t="s">
        <v>260</v>
      </c>
      <c r="D64" s="154" t="s">
        <v>261</v>
      </c>
      <c r="E64" s="154" t="s">
        <v>262</v>
      </c>
      <c r="F64" s="103">
        <v>27.6</v>
      </c>
      <c r="G64" s="99">
        <v>27.9</v>
      </c>
      <c r="H64" s="99">
        <v>29.1</v>
      </c>
      <c r="I64" s="94"/>
      <c r="J64" s="94"/>
      <c r="K64" s="94"/>
      <c r="L64" s="94"/>
      <c r="M64" s="94"/>
      <c r="N64" s="94"/>
      <c r="O64" s="94"/>
      <c r="P64" s="94"/>
      <c r="Q64" s="94"/>
      <c r="R64" s="94"/>
      <c r="S64" s="94"/>
      <c r="T64" s="94"/>
      <c r="U64" s="94"/>
      <c r="V64" s="94"/>
      <c r="W64" s="94"/>
      <c r="X64" s="94"/>
      <c r="Y64" s="94"/>
      <c r="Z64" s="94"/>
      <c r="AA64" s="94"/>
    </row>
    <row r="65">
      <c r="A65" s="94"/>
      <c r="B65" s="155" t="s">
        <v>263</v>
      </c>
      <c r="C65" s="111"/>
      <c r="D65" s="111"/>
      <c r="E65" s="111"/>
      <c r="F65" s="111"/>
      <c r="G65" s="111"/>
      <c r="H65" s="111"/>
      <c r="I65" s="94"/>
      <c r="J65" s="94"/>
      <c r="K65" s="94"/>
      <c r="L65" s="94"/>
      <c r="M65" s="94"/>
      <c r="N65" s="94"/>
      <c r="O65" s="94"/>
      <c r="P65" s="94"/>
      <c r="Q65" s="94"/>
      <c r="R65" s="94"/>
      <c r="S65" s="94"/>
      <c r="T65" s="94"/>
      <c r="U65" s="94"/>
      <c r="V65" s="94"/>
      <c r="W65" s="94"/>
      <c r="X65" s="94"/>
      <c r="Y65" s="94"/>
      <c r="Z65" s="94"/>
      <c r="AA65" s="94"/>
    </row>
    <row r="66" ht="30.0" customHeight="1">
      <c r="A66" s="94"/>
      <c r="B66" s="111"/>
      <c r="C66" s="111"/>
      <c r="D66" s="111"/>
      <c r="E66" s="111"/>
      <c r="F66" s="111"/>
      <c r="G66" s="111"/>
      <c r="H66" s="111"/>
      <c r="I66" s="94"/>
      <c r="J66" s="94"/>
      <c r="K66" s="94"/>
      <c r="L66" s="94"/>
      <c r="M66" s="94"/>
      <c r="N66" s="94"/>
      <c r="O66" s="94"/>
      <c r="P66" s="94"/>
      <c r="Q66" s="94"/>
      <c r="R66" s="94"/>
      <c r="S66" s="94"/>
      <c r="T66" s="94"/>
      <c r="U66" s="94"/>
      <c r="V66" s="94"/>
      <c r="W66" s="94"/>
      <c r="X66" s="94"/>
      <c r="Y66" s="94"/>
      <c r="Z66" s="94"/>
      <c r="AA66" s="94"/>
    </row>
    <row r="67">
      <c r="A67" s="94"/>
      <c r="B67" s="91" t="s">
        <v>264</v>
      </c>
      <c r="C67" s="111"/>
      <c r="D67" s="111"/>
      <c r="E67" s="111"/>
      <c r="F67" s="111"/>
      <c r="G67" s="111"/>
      <c r="H67" s="111"/>
      <c r="I67" s="94"/>
      <c r="J67" s="94"/>
      <c r="K67" s="94"/>
      <c r="L67" s="94"/>
      <c r="M67" s="94"/>
      <c r="N67" s="94"/>
      <c r="O67" s="94"/>
      <c r="P67" s="94"/>
      <c r="Q67" s="94"/>
      <c r="R67" s="94"/>
      <c r="S67" s="94"/>
      <c r="T67" s="94"/>
      <c r="U67" s="94"/>
      <c r="V67" s="94"/>
      <c r="W67" s="94"/>
      <c r="X67" s="94"/>
      <c r="Y67" s="94"/>
      <c r="Z67" s="94"/>
      <c r="AA67" s="94"/>
    </row>
    <row r="68" ht="37.5" customHeight="1">
      <c r="A68" s="94"/>
      <c r="B68" s="124" t="s">
        <v>265</v>
      </c>
      <c r="C68" s="96" t="s">
        <v>266</v>
      </c>
      <c r="D68" s="118">
        <v>60.9</v>
      </c>
      <c r="E68" s="156">
        <v>63.0</v>
      </c>
      <c r="F68" s="103">
        <v>63.4</v>
      </c>
      <c r="G68" s="157">
        <v>62.0</v>
      </c>
      <c r="H68" s="157">
        <v>64.3</v>
      </c>
      <c r="I68" s="94"/>
      <c r="J68" s="94"/>
      <c r="K68" s="94"/>
      <c r="L68" s="94"/>
      <c r="M68" s="94"/>
      <c r="N68" s="94"/>
      <c r="O68" s="94"/>
      <c r="P68" s="94"/>
      <c r="Q68" s="94"/>
      <c r="R68" s="94"/>
      <c r="S68" s="94"/>
      <c r="T68" s="94"/>
      <c r="U68" s="94"/>
      <c r="V68" s="94"/>
      <c r="W68" s="94"/>
      <c r="X68" s="94"/>
      <c r="Y68" s="94"/>
      <c r="Z68" s="94"/>
      <c r="AA68" s="94"/>
    </row>
    <row r="69" ht="37.5" customHeight="1">
      <c r="A69" s="94"/>
      <c r="B69" s="124" t="s">
        <v>267</v>
      </c>
      <c r="C69" s="96" t="s">
        <v>268</v>
      </c>
      <c r="D69" s="118">
        <v>1.7</v>
      </c>
      <c r="E69" s="102">
        <v>1.9</v>
      </c>
      <c r="F69" s="103">
        <v>1.8</v>
      </c>
      <c r="G69" s="99">
        <v>2.7</v>
      </c>
      <c r="H69" s="99">
        <v>2.7</v>
      </c>
      <c r="I69" s="94"/>
      <c r="J69" s="94"/>
      <c r="K69" s="94"/>
      <c r="L69" s="94"/>
      <c r="M69" s="94"/>
      <c r="N69" s="94"/>
      <c r="O69" s="94"/>
      <c r="P69" s="94"/>
      <c r="Q69" s="94"/>
      <c r="R69" s="94"/>
      <c r="S69" s="94"/>
      <c r="T69" s="94"/>
      <c r="U69" s="94"/>
      <c r="V69" s="94"/>
      <c r="W69" s="94"/>
      <c r="X69" s="94"/>
      <c r="Y69" s="94"/>
      <c r="Z69" s="94"/>
      <c r="AA69" s="94"/>
    </row>
    <row r="70">
      <c r="A70" s="94"/>
      <c r="B70" s="155" t="s">
        <v>269</v>
      </c>
      <c r="C70" s="111"/>
      <c r="D70" s="111"/>
      <c r="E70" s="111"/>
      <c r="F70" s="111"/>
      <c r="G70" s="111"/>
      <c r="H70" s="111"/>
      <c r="I70" s="94"/>
      <c r="J70" s="94"/>
      <c r="K70" s="94"/>
      <c r="L70" s="94"/>
      <c r="M70" s="94"/>
      <c r="N70" s="94"/>
      <c r="O70" s="94"/>
      <c r="P70" s="94"/>
      <c r="Q70" s="94"/>
      <c r="R70" s="94"/>
      <c r="S70" s="94"/>
      <c r="T70" s="94"/>
      <c r="U70" s="94"/>
      <c r="V70" s="94"/>
      <c r="W70" s="94"/>
      <c r="X70" s="94"/>
      <c r="Y70" s="94"/>
      <c r="Z70" s="94"/>
      <c r="AA70" s="94"/>
    </row>
    <row r="71" ht="30.0" customHeight="1">
      <c r="A71" s="94"/>
      <c r="B71" s="111"/>
      <c r="C71" s="111"/>
      <c r="D71" s="111"/>
      <c r="E71" s="111"/>
      <c r="F71" s="111"/>
      <c r="G71" s="111"/>
      <c r="H71" s="111"/>
      <c r="I71" s="94"/>
      <c r="J71" s="94"/>
      <c r="K71" s="94"/>
      <c r="L71" s="94"/>
      <c r="M71" s="94"/>
      <c r="N71" s="94"/>
      <c r="O71" s="94"/>
      <c r="P71" s="94"/>
      <c r="Q71" s="94"/>
      <c r="R71" s="94"/>
      <c r="S71" s="94"/>
      <c r="T71" s="94"/>
      <c r="U71" s="94"/>
      <c r="V71" s="94"/>
      <c r="W71" s="94"/>
      <c r="X71" s="94"/>
      <c r="Y71" s="94"/>
      <c r="Z71" s="94"/>
      <c r="AA71" s="94"/>
    </row>
    <row r="72" ht="30.0" customHeight="1">
      <c r="A72" s="158"/>
      <c r="B72" s="88" t="s">
        <v>270</v>
      </c>
      <c r="C72" s="89"/>
      <c r="D72" s="90"/>
      <c r="E72" s="90"/>
      <c r="F72" s="90"/>
      <c r="G72" s="90"/>
      <c r="H72" s="90"/>
      <c r="I72" s="76"/>
      <c r="J72" s="76"/>
      <c r="K72" s="76"/>
      <c r="L72" s="76"/>
      <c r="M72" s="76"/>
      <c r="N72" s="76"/>
      <c r="O72" s="76"/>
      <c r="P72" s="76"/>
      <c r="Q72" s="76"/>
      <c r="R72" s="76"/>
      <c r="S72" s="76"/>
      <c r="T72" s="76"/>
      <c r="U72" s="76"/>
      <c r="V72" s="76"/>
      <c r="W72" s="76"/>
      <c r="X72" s="76"/>
      <c r="Y72" s="76"/>
      <c r="Z72" s="76"/>
      <c r="AA72" s="76"/>
    </row>
    <row r="73" ht="41.25" customHeight="1">
      <c r="A73" s="94"/>
      <c r="B73" s="91" t="s">
        <v>271</v>
      </c>
      <c r="C73" s="111"/>
      <c r="D73" s="111"/>
      <c r="E73" s="111"/>
      <c r="F73" s="111"/>
      <c r="G73" s="111"/>
      <c r="H73" s="111"/>
      <c r="I73" s="94"/>
      <c r="J73" s="94"/>
      <c r="K73" s="94"/>
      <c r="L73" s="94"/>
      <c r="M73" s="94"/>
      <c r="N73" s="159"/>
      <c r="O73" s="94"/>
      <c r="P73" s="94"/>
      <c r="Q73" s="94"/>
      <c r="R73" s="94"/>
      <c r="S73" s="94"/>
      <c r="T73" s="94"/>
      <c r="U73" s="94"/>
      <c r="V73" s="94"/>
      <c r="W73" s="94"/>
      <c r="X73" s="94"/>
      <c r="Y73" s="94"/>
      <c r="Z73" s="94"/>
      <c r="AA73" s="94"/>
    </row>
    <row r="74" ht="37.5" customHeight="1">
      <c r="A74" s="94"/>
      <c r="B74" s="140" t="s">
        <v>272</v>
      </c>
      <c r="C74" s="105"/>
      <c r="D74" s="142">
        <v>1413.0</v>
      </c>
      <c r="E74" s="143">
        <v>1869.0</v>
      </c>
      <c r="F74" s="144">
        <v>2248.0</v>
      </c>
      <c r="G74" s="145">
        <v>2695.0</v>
      </c>
      <c r="H74" s="145">
        <v>2849.0</v>
      </c>
      <c r="I74" s="94"/>
      <c r="J74" s="94"/>
      <c r="K74" s="94"/>
      <c r="L74" s="94"/>
      <c r="M74" s="94"/>
      <c r="N74" s="159"/>
      <c r="O74" s="94"/>
      <c r="P74" s="94"/>
      <c r="Q74" s="94"/>
      <c r="R74" s="94"/>
      <c r="S74" s="94"/>
      <c r="T74" s="94"/>
      <c r="U74" s="94"/>
      <c r="V74" s="94"/>
      <c r="W74" s="94"/>
      <c r="X74" s="94"/>
      <c r="Y74" s="94"/>
      <c r="Z74" s="94"/>
      <c r="AA74" s="94"/>
    </row>
    <row r="75" ht="37.5" customHeight="1">
      <c r="A75" s="94"/>
      <c r="B75" s="140" t="s">
        <v>273</v>
      </c>
      <c r="C75" s="105"/>
      <c r="D75" s="118">
        <v>425.0</v>
      </c>
      <c r="E75" s="102">
        <v>503.0</v>
      </c>
      <c r="F75" s="103">
        <v>709.0</v>
      </c>
      <c r="G75" s="99">
        <v>951.0</v>
      </c>
      <c r="H75" s="145">
        <v>1332.0</v>
      </c>
      <c r="I75" s="94"/>
      <c r="J75" s="94"/>
      <c r="K75" s="94"/>
      <c r="L75" s="94"/>
      <c r="M75" s="94"/>
      <c r="N75" s="159"/>
      <c r="O75" s="94"/>
      <c r="P75" s="94"/>
      <c r="Q75" s="94"/>
      <c r="R75" s="94"/>
      <c r="S75" s="94"/>
      <c r="T75" s="94"/>
      <c r="U75" s="94"/>
      <c r="V75" s="94"/>
      <c r="W75" s="94"/>
      <c r="X75" s="94"/>
      <c r="Y75" s="94"/>
      <c r="Z75" s="94"/>
      <c r="AA75" s="94"/>
    </row>
    <row r="76" ht="37.5" customHeight="1">
      <c r="A76" s="94"/>
      <c r="B76" s="140" t="s">
        <v>274</v>
      </c>
      <c r="C76" s="105"/>
      <c r="D76" s="142">
        <v>43932.0</v>
      </c>
      <c r="E76" s="143">
        <v>58279.0</v>
      </c>
      <c r="F76" s="144">
        <v>75765.0</v>
      </c>
      <c r="G76" s="145">
        <v>104734.0</v>
      </c>
      <c r="H76" s="145">
        <v>131238.0</v>
      </c>
      <c r="I76" s="94"/>
      <c r="J76" s="94"/>
      <c r="K76" s="94"/>
      <c r="L76" s="94"/>
      <c r="M76" s="94"/>
      <c r="N76" s="159"/>
      <c r="O76" s="94"/>
      <c r="P76" s="94"/>
      <c r="Q76" s="94"/>
      <c r="R76" s="94"/>
      <c r="S76" s="94"/>
      <c r="T76" s="94"/>
      <c r="U76" s="94"/>
      <c r="V76" s="94"/>
      <c r="W76" s="94"/>
      <c r="X76" s="94"/>
      <c r="Y76" s="94"/>
      <c r="Z76" s="94"/>
      <c r="AA76" s="94"/>
    </row>
    <row r="77" ht="37.5" customHeight="1">
      <c r="A77" s="94"/>
      <c r="B77" s="140" t="s">
        <v>275</v>
      </c>
      <c r="C77" s="105"/>
      <c r="D77" s="142">
        <v>21165.0</v>
      </c>
      <c r="E77" s="143">
        <v>28020.0</v>
      </c>
      <c r="F77" s="144">
        <v>33007.0</v>
      </c>
      <c r="G77" s="145">
        <v>35863.0</v>
      </c>
      <c r="H77" s="145">
        <v>37733.0</v>
      </c>
      <c r="I77" s="94"/>
      <c r="J77" s="94"/>
      <c r="K77" s="94"/>
      <c r="L77" s="94"/>
      <c r="M77" s="94"/>
      <c r="N77" s="159"/>
      <c r="O77" s="94"/>
      <c r="P77" s="94"/>
      <c r="Q77" s="94"/>
      <c r="R77" s="94"/>
      <c r="S77" s="94"/>
      <c r="T77" s="94"/>
      <c r="U77" s="94"/>
      <c r="V77" s="94"/>
      <c r="W77" s="94"/>
      <c r="X77" s="94"/>
      <c r="Y77" s="94"/>
      <c r="Z77" s="94"/>
      <c r="AA77" s="94"/>
    </row>
    <row r="78">
      <c r="A78" s="94"/>
      <c r="B78" s="160" t="s">
        <v>276</v>
      </c>
      <c r="C78" s="161"/>
      <c r="D78" s="162"/>
      <c r="E78" s="162"/>
      <c r="F78" s="162"/>
      <c r="G78" s="162"/>
      <c r="H78" s="162"/>
      <c r="I78" s="94"/>
      <c r="J78" s="94"/>
      <c r="K78" s="94"/>
      <c r="L78" s="94"/>
      <c r="M78" s="94"/>
      <c r="N78" s="159"/>
      <c r="O78" s="94"/>
      <c r="P78" s="94"/>
      <c r="Q78" s="94"/>
      <c r="R78" s="94"/>
      <c r="S78" s="94"/>
      <c r="T78" s="94"/>
      <c r="U78" s="94"/>
      <c r="V78" s="94"/>
      <c r="W78" s="94"/>
      <c r="X78" s="94"/>
      <c r="Y78" s="94"/>
      <c r="Z78" s="94"/>
      <c r="AA78" s="94"/>
    </row>
    <row r="79">
      <c r="A79" s="94"/>
      <c r="B79" s="125"/>
      <c r="C79" s="111"/>
      <c r="D79" s="111"/>
      <c r="E79" s="111"/>
      <c r="F79" s="111"/>
      <c r="G79" s="111"/>
      <c r="H79" s="111"/>
      <c r="I79" s="94"/>
      <c r="J79" s="94"/>
      <c r="K79" s="94"/>
      <c r="L79" s="94"/>
      <c r="M79" s="94"/>
      <c r="N79" s="163"/>
      <c r="O79" s="94"/>
      <c r="P79" s="94"/>
      <c r="Q79" s="94"/>
      <c r="R79" s="94"/>
      <c r="S79" s="94"/>
      <c r="T79" s="94"/>
      <c r="U79" s="94"/>
      <c r="V79" s="94"/>
      <c r="W79" s="94"/>
      <c r="X79" s="94"/>
      <c r="Y79" s="94"/>
      <c r="Z79" s="94"/>
      <c r="AA79" s="94"/>
    </row>
    <row r="80" ht="30.0" customHeight="1">
      <c r="A80" s="94"/>
      <c r="B80" s="111"/>
      <c r="C80" s="111"/>
      <c r="D80" s="111"/>
      <c r="E80" s="111"/>
      <c r="F80" s="111"/>
      <c r="G80" s="111"/>
      <c r="H80" s="111"/>
      <c r="I80" s="94"/>
      <c r="J80" s="94"/>
      <c r="K80" s="94"/>
      <c r="L80" s="94"/>
      <c r="M80" s="94"/>
      <c r="N80" s="94"/>
      <c r="O80" s="94"/>
      <c r="P80" s="94"/>
      <c r="Q80" s="94"/>
      <c r="R80" s="94"/>
      <c r="S80" s="94"/>
      <c r="T80" s="94"/>
      <c r="U80" s="94"/>
      <c r="V80" s="94"/>
      <c r="W80" s="94"/>
      <c r="X80" s="94"/>
      <c r="Y80" s="94"/>
      <c r="Z80" s="94"/>
      <c r="AA80" s="94"/>
    </row>
    <row r="81" ht="30.0" customHeight="1">
      <c r="A81" s="164"/>
      <c r="B81" s="88" t="s">
        <v>277</v>
      </c>
      <c r="C81" s="89"/>
      <c r="D81" s="90"/>
      <c r="E81" s="90"/>
      <c r="F81" s="90"/>
      <c r="G81" s="90"/>
      <c r="H81" s="90"/>
      <c r="I81" s="76"/>
      <c r="J81" s="76"/>
      <c r="K81" s="76"/>
      <c r="L81" s="94"/>
      <c r="M81" s="94"/>
      <c r="N81" s="94"/>
      <c r="O81" s="94"/>
      <c r="P81" s="76"/>
      <c r="Q81" s="76"/>
      <c r="R81" s="76"/>
      <c r="S81" s="76"/>
      <c r="T81" s="76"/>
      <c r="U81" s="76"/>
      <c r="V81" s="76"/>
      <c r="W81" s="76"/>
      <c r="X81" s="76"/>
      <c r="Y81" s="76"/>
      <c r="Z81" s="76"/>
      <c r="AA81" s="76"/>
    </row>
    <row r="82" ht="45.0" customHeight="1">
      <c r="A82" s="94"/>
      <c r="B82" s="91" t="s">
        <v>278</v>
      </c>
      <c r="C82" s="111"/>
      <c r="D82" s="111"/>
      <c r="E82" s="111"/>
      <c r="F82" s="111"/>
      <c r="G82" s="111"/>
      <c r="H82" s="111"/>
      <c r="I82" s="94"/>
      <c r="J82" s="94"/>
      <c r="K82" s="94"/>
      <c r="L82" s="94"/>
      <c r="M82" s="94"/>
      <c r="N82" s="94"/>
      <c r="O82" s="94"/>
      <c r="P82" s="94"/>
      <c r="Q82" s="94"/>
      <c r="R82" s="94"/>
      <c r="S82" s="94"/>
      <c r="T82" s="94"/>
      <c r="U82" s="94"/>
      <c r="V82" s="94"/>
      <c r="W82" s="94"/>
      <c r="X82" s="94"/>
      <c r="Y82" s="94"/>
      <c r="Z82" s="94"/>
      <c r="AA82" s="94"/>
    </row>
    <row r="83" ht="37.5" customHeight="1">
      <c r="A83" s="94"/>
      <c r="B83" s="140" t="s">
        <v>279</v>
      </c>
      <c r="C83" s="105"/>
      <c r="D83" s="118">
        <v>0.0</v>
      </c>
      <c r="E83" s="102">
        <v>0.0</v>
      </c>
      <c r="F83" s="103">
        <v>0.0</v>
      </c>
      <c r="G83" s="103">
        <v>0.0</v>
      </c>
      <c r="H83" s="99">
        <v>0.0</v>
      </c>
      <c r="I83" s="94"/>
      <c r="J83" s="94"/>
      <c r="K83" s="94"/>
      <c r="L83" s="94"/>
      <c r="M83" s="94"/>
      <c r="N83" s="94"/>
      <c r="O83" s="94"/>
      <c r="P83" s="86"/>
      <c r="Q83" s="94"/>
      <c r="R83" s="94"/>
      <c r="S83" s="94"/>
      <c r="T83" s="94"/>
      <c r="U83" s="94"/>
      <c r="V83" s="94"/>
      <c r="W83" s="94"/>
      <c r="X83" s="94"/>
      <c r="Y83" s="94"/>
      <c r="Z83" s="94"/>
      <c r="AA83" s="94"/>
    </row>
    <row r="84" ht="37.5" customHeight="1">
      <c r="A84" s="94"/>
      <c r="B84" s="140" t="s">
        <v>280</v>
      </c>
      <c r="C84" s="105"/>
      <c r="D84" s="142">
        <v>40683.0</v>
      </c>
      <c r="E84" s="143">
        <v>40551.0</v>
      </c>
      <c r="F84" s="145">
        <v>46064.0</v>
      </c>
      <c r="G84" s="145">
        <v>54164.0</v>
      </c>
      <c r="H84" s="145">
        <v>46992.0</v>
      </c>
      <c r="I84" s="94"/>
      <c r="J84" s="94"/>
      <c r="K84" s="94"/>
      <c r="L84" s="94"/>
      <c r="M84" s="94"/>
      <c r="N84" s="94"/>
      <c r="O84" s="94"/>
      <c r="P84" s="86"/>
      <c r="Q84" s="94"/>
      <c r="R84" s="94"/>
      <c r="S84" s="94"/>
      <c r="T84" s="94"/>
      <c r="U84" s="94"/>
      <c r="V84" s="94"/>
      <c r="W84" s="94"/>
      <c r="X84" s="94"/>
      <c r="Y84" s="94"/>
      <c r="Z84" s="94"/>
      <c r="AA84" s="94"/>
    </row>
    <row r="85" ht="37.5" customHeight="1">
      <c r="A85" s="94"/>
      <c r="B85" s="140" t="s">
        <v>281</v>
      </c>
      <c r="C85" s="105"/>
      <c r="D85" s="142">
        <v>40683.0</v>
      </c>
      <c r="E85" s="143">
        <v>40551.0</v>
      </c>
      <c r="F85" s="145">
        <v>46064.0</v>
      </c>
      <c r="G85" s="145">
        <v>54164.0</v>
      </c>
      <c r="H85" s="145">
        <v>46992.0</v>
      </c>
      <c r="I85" s="94"/>
      <c r="J85" s="94"/>
      <c r="K85" s="94"/>
      <c r="L85" s="94"/>
      <c r="M85" s="94"/>
      <c r="N85" s="94"/>
      <c r="O85" s="94"/>
      <c r="P85" s="86"/>
      <c r="Q85" s="94"/>
      <c r="R85" s="94"/>
      <c r="S85" s="94"/>
      <c r="T85" s="94"/>
      <c r="U85" s="94"/>
      <c r="V85" s="94"/>
      <c r="W85" s="94"/>
      <c r="X85" s="94"/>
      <c r="Y85" s="94"/>
      <c r="Z85" s="94"/>
      <c r="AA85" s="94"/>
    </row>
    <row r="86" ht="37.5" customHeight="1">
      <c r="A86" s="94"/>
      <c r="B86" s="140" t="s">
        <v>282</v>
      </c>
      <c r="C86" s="105"/>
      <c r="D86" s="142">
        <v>78399.0</v>
      </c>
      <c r="E86" s="143">
        <v>87228.0</v>
      </c>
      <c r="F86" s="145">
        <v>102059.0</v>
      </c>
      <c r="G86" s="145">
        <v>148141.0</v>
      </c>
      <c r="H86" s="145">
        <v>128994.0</v>
      </c>
      <c r="I86" s="94"/>
      <c r="J86" s="94"/>
      <c r="K86" s="94"/>
      <c r="L86" s="94"/>
      <c r="M86" s="94"/>
      <c r="N86" s="94"/>
      <c r="O86" s="94"/>
      <c r="P86" s="86"/>
      <c r="Q86" s="94"/>
      <c r="R86" s="94"/>
      <c r="S86" s="94"/>
      <c r="T86" s="94"/>
      <c r="U86" s="94"/>
      <c r="V86" s="94"/>
      <c r="W86" s="94"/>
      <c r="X86" s="94"/>
      <c r="Y86" s="94"/>
      <c r="Z86" s="94"/>
      <c r="AA86" s="94"/>
    </row>
    <row r="87" ht="37.5" customHeight="1">
      <c r="A87" s="94"/>
      <c r="B87" s="140" t="s">
        <v>283</v>
      </c>
      <c r="C87" s="105"/>
      <c r="D87" s="118">
        <v>898.0</v>
      </c>
      <c r="E87" s="102">
        <v>756.0</v>
      </c>
      <c r="F87" s="99">
        <v>574.0</v>
      </c>
      <c r="G87" s="99">
        <v>504.0</v>
      </c>
      <c r="H87" s="99">
        <v>376.0</v>
      </c>
      <c r="I87" s="94"/>
      <c r="J87" s="94"/>
      <c r="K87" s="94"/>
      <c r="L87" s="94"/>
      <c r="M87" s="94"/>
      <c r="N87" s="94"/>
      <c r="O87" s="94"/>
      <c r="P87" s="86"/>
      <c r="Q87" s="94"/>
      <c r="R87" s="94"/>
      <c r="S87" s="94"/>
      <c r="T87" s="94"/>
      <c r="U87" s="94"/>
      <c r="V87" s="94"/>
      <c r="W87" s="94"/>
      <c r="X87" s="94"/>
      <c r="Y87" s="94"/>
      <c r="Z87" s="94"/>
      <c r="AA87" s="94"/>
    </row>
    <row r="88" ht="139.5" customHeight="1">
      <c r="A88" s="94"/>
      <c r="B88" s="109" t="s">
        <v>284</v>
      </c>
      <c r="C88" s="165"/>
      <c r="D88" s="165"/>
      <c r="E88" s="165"/>
      <c r="F88" s="165"/>
      <c r="G88" s="165"/>
      <c r="H88" s="94"/>
      <c r="I88" s="94"/>
      <c r="J88" s="94"/>
      <c r="K88" s="94"/>
      <c r="L88" s="94"/>
      <c r="M88" s="94"/>
      <c r="N88" s="94"/>
      <c r="O88" s="94"/>
      <c r="P88" s="94"/>
      <c r="Q88" s="94"/>
      <c r="R88" s="94"/>
      <c r="S88" s="94"/>
      <c r="T88" s="94"/>
      <c r="U88" s="94"/>
      <c r="V88" s="94"/>
      <c r="W88" s="94"/>
      <c r="X88" s="94"/>
      <c r="Y88" s="94"/>
      <c r="Z88" s="94"/>
      <c r="AA88" s="94"/>
    </row>
    <row r="89">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row>
    <row r="90" ht="30.0" customHeight="1">
      <c r="A90" s="166"/>
      <c r="B90" s="88" t="s">
        <v>285</v>
      </c>
      <c r="C90" s="89"/>
      <c r="D90" s="90"/>
      <c r="E90" s="90"/>
      <c r="F90" s="90"/>
      <c r="G90" s="90"/>
      <c r="H90" s="90"/>
      <c r="I90" s="76"/>
      <c r="J90" s="76"/>
      <c r="K90" s="76"/>
      <c r="L90" s="76"/>
      <c r="M90" s="76"/>
      <c r="N90" s="76"/>
      <c r="O90" s="76"/>
      <c r="P90" s="76"/>
      <c r="Q90" s="76"/>
      <c r="R90" s="76"/>
      <c r="S90" s="76"/>
      <c r="T90" s="76"/>
      <c r="U90" s="76"/>
      <c r="V90" s="76"/>
      <c r="W90" s="76"/>
      <c r="X90" s="76"/>
      <c r="Y90" s="76"/>
      <c r="Z90" s="76"/>
      <c r="AA90" s="76"/>
    </row>
    <row r="91" ht="45.0" customHeight="1">
      <c r="A91" s="111"/>
      <c r="B91" s="91" t="s">
        <v>286</v>
      </c>
      <c r="C91" s="167"/>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row>
    <row r="92" ht="24.0" customHeight="1">
      <c r="A92" s="168"/>
      <c r="B92" s="169" t="s">
        <v>287</v>
      </c>
      <c r="C92" s="170" t="s">
        <v>288</v>
      </c>
      <c r="D92" s="171" t="s">
        <v>289</v>
      </c>
      <c r="E92" s="172"/>
      <c r="F92" s="173" t="s">
        <v>290</v>
      </c>
      <c r="G92" s="174"/>
      <c r="H92" s="174"/>
      <c r="I92" s="174"/>
      <c r="J92" s="174"/>
      <c r="K92" s="174"/>
      <c r="L92" s="174"/>
      <c r="M92" s="175"/>
      <c r="N92" s="111"/>
      <c r="O92" s="111"/>
      <c r="P92" s="111"/>
      <c r="Q92" s="111"/>
      <c r="R92" s="111"/>
      <c r="S92" s="111"/>
      <c r="T92" s="111"/>
      <c r="U92" s="111"/>
      <c r="V92" s="111"/>
      <c r="W92" s="111"/>
      <c r="X92" s="111"/>
      <c r="Y92" s="111"/>
      <c r="Z92" s="111"/>
      <c r="AA92" s="94"/>
    </row>
    <row r="93" ht="39.75" customHeight="1">
      <c r="A93" s="168"/>
      <c r="B93" s="176"/>
      <c r="C93" s="177"/>
      <c r="D93" s="178" t="s">
        <v>291</v>
      </c>
      <c r="E93" s="178" t="s">
        <v>292</v>
      </c>
      <c r="F93" s="178" t="s">
        <v>293</v>
      </c>
      <c r="G93" s="178" t="s">
        <v>294</v>
      </c>
      <c r="H93" s="178" t="s">
        <v>295</v>
      </c>
      <c r="I93" s="178" t="s">
        <v>296</v>
      </c>
      <c r="J93" s="178" t="s">
        <v>297</v>
      </c>
      <c r="K93" s="179" t="s">
        <v>298</v>
      </c>
      <c r="L93" s="179" t="s">
        <v>299</v>
      </c>
      <c r="M93" s="179" t="s">
        <v>300</v>
      </c>
      <c r="N93" s="111"/>
      <c r="O93" s="111"/>
      <c r="P93" s="111"/>
      <c r="Q93" s="111"/>
      <c r="R93" s="111"/>
      <c r="S93" s="111"/>
      <c r="T93" s="111"/>
      <c r="U93" s="111"/>
      <c r="V93" s="111"/>
      <c r="W93" s="111"/>
      <c r="X93" s="111"/>
      <c r="Y93" s="111"/>
      <c r="Z93" s="94"/>
      <c r="AA93" s="94"/>
    </row>
    <row r="94" ht="44.25" customHeight="1">
      <c r="A94" s="180"/>
      <c r="B94" s="181" t="s">
        <v>301</v>
      </c>
      <c r="C94" s="182" t="s">
        <v>302</v>
      </c>
      <c r="D94" s="182"/>
      <c r="E94" s="182" t="s">
        <v>303</v>
      </c>
      <c r="F94" s="183" t="s">
        <v>304</v>
      </c>
      <c r="G94" s="183" t="s">
        <v>304</v>
      </c>
      <c r="H94" s="183" t="s">
        <v>304</v>
      </c>
      <c r="I94" s="183" t="s">
        <v>304</v>
      </c>
      <c r="J94" s="183" t="s">
        <v>304</v>
      </c>
      <c r="K94" s="184" t="s">
        <v>304</v>
      </c>
      <c r="L94" s="184"/>
      <c r="M94" s="184"/>
      <c r="N94" s="111"/>
      <c r="O94" s="111"/>
      <c r="P94" s="111"/>
      <c r="Q94" s="111"/>
      <c r="R94" s="111"/>
      <c r="S94" s="111"/>
      <c r="T94" s="111"/>
      <c r="U94" s="111"/>
      <c r="V94" s="111"/>
      <c r="W94" s="111"/>
      <c r="X94" s="111"/>
      <c r="Y94" s="111"/>
      <c r="Z94" s="94"/>
      <c r="AA94" s="94"/>
    </row>
    <row r="95" ht="44.25" customHeight="1">
      <c r="A95" s="180"/>
      <c r="B95" s="181" t="s">
        <v>305</v>
      </c>
      <c r="C95" s="182" t="s">
        <v>306</v>
      </c>
      <c r="D95" s="182"/>
      <c r="E95" s="182" t="s">
        <v>303</v>
      </c>
      <c r="F95" s="183" t="s">
        <v>304</v>
      </c>
      <c r="G95" s="183" t="s">
        <v>304</v>
      </c>
      <c r="H95" s="185"/>
      <c r="I95" s="183" t="s">
        <v>304</v>
      </c>
      <c r="J95" s="183"/>
      <c r="K95" s="184" t="s">
        <v>304</v>
      </c>
      <c r="L95" s="184" t="s">
        <v>304</v>
      </c>
      <c r="M95" s="184" t="s">
        <v>304</v>
      </c>
      <c r="N95" s="111"/>
      <c r="O95" s="111"/>
      <c r="P95" s="111"/>
      <c r="Q95" s="111"/>
      <c r="R95" s="111"/>
      <c r="S95" s="111"/>
      <c r="T95" s="111"/>
      <c r="U95" s="111"/>
      <c r="V95" s="111"/>
      <c r="W95" s="111"/>
      <c r="X95" s="111"/>
      <c r="Y95" s="111"/>
      <c r="Z95" s="94"/>
      <c r="AA95" s="94"/>
    </row>
    <row r="96" ht="44.25" customHeight="1">
      <c r="A96" s="180"/>
      <c r="B96" s="181" t="s">
        <v>307</v>
      </c>
      <c r="C96" s="182" t="s">
        <v>306</v>
      </c>
      <c r="D96" s="182"/>
      <c r="E96" s="182" t="s">
        <v>303</v>
      </c>
      <c r="F96" s="185"/>
      <c r="G96" s="183" t="s">
        <v>304</v>
      </c>
      <c r="H96" s="186"/>
      <c r="I96" s="183" t="s">
        <v>304</v>
      </c>
      <c r="J96" s="183" t="s">
        <v>304</v>
      </c>
      <c r="K96" s="184" t="s">
        <v>304</v>
      </c>
      <c r="L96" s="184" t="s">
        <v>304</v>
      </c>
      <c r="M96" s="184"/>
      <c r="N96" s="111"/>
      <c r="O96" s="111"/>
      <c r="P96" s="111"/>
      <c r="Q96" s="111"/>
      <c r="R96" s="111"/>
      <c r="S96" s="111"/>
      <c r="T96" s="111"/>
      <c r="U96" s="111"/>
      <c r="V96" s="111"/>
      <c r="W96" s="111"/>
      <c r="X96" s="111"/>
      <c r="Y96" s="111"/>
      <c r="Z96" s="94"/>
      <c r="AA96" s="94"/>
    </row>
    <row r="97" ht="44.25" customHeight="1">
      <c r="A97" s="180"/>
      <c r="B97" s="181" t="s">
        <v>308</v>
      </c>
      <c r="C97" s="182" t="s">
        <v>306</v>
      </c>
      <c r="D97" s="182"/>
      <c r="E97" s="182" t="s">
        <v>303</v>
      </c>
      <c r="F97" s="183" t="s">
        <v>304</v>
      </c>
      <c r="G97" s="183" t="s">
        <v>304</v>
      </c>
      <c r="H97" s="185"/>
      <c r="I97" s="183" t="s">
        <v>304</v>
      </c>
      <c r="J97" s="186"/>
      <c r="K97" s="184" t="s">
        <v>304</v>
      </c>
      <c r="L97" s="184"/>
      <c r="M97" s="184"/>
      <c r="N97" s="111"/>
      <c r="O97" s="111"/>
      <c r="P97" s="111"/>
      <c r="Q97" s="111"/>
      <c r="R97" s="111"/>
      <c r="S97" s="111"/>
      <c r="T97" s="111"/>
      <c r="U97" s="111"/>
      <c r="V97" s="111"/>
      <c r="W97" s="111"/>
      <c r="X97" s="111"/>
      <c r="Y97" s="111"/>
      <c r="Z97" s="94"/>
      <c r="AA97" s="94"/>
    </row>
    <row r="98" ht="44.25" customHeight="1">
      <c r="A98" s="180"/>
      <c r="B98" s="181" t="s">
        <v>309</v>
      </c>
      <c r="C98" s="182" t="s">
        <v>310</v>
      </c>
      <c r="D98" s="182"/>
      <c r="E98" s="182" t="s">
        <v>303</v>
      </c>
      <c r="F98" s="186"/>
      <c r="G98" s="183"/>
      <c r="H98" s="186"/>
      <c r="I98" s="186"/>
      <c r="J98" s="183" t="s">
        <v>304</v>
      </c>
      <c r="K98" s="184"/>
      <c r="L98" s="184" t="s">
        <v>304</v>
      </c>
      <c r="M98" s="184" t="s">
        <v>304</v>
      </c>
      <c r="N98" s="111"/>
      <c r="O98" s="111"/>
      <c r="P98" s="111"/>
      <c r="Q98" s="111"/>
      <c r="R98" s="111"/>
      <c r="S98" s="111"/>
      <c r="T98" s="111"/>
      <c r="U98" s="111"/>
      <c r="V98" s="111"/>
      <c r="W98" s="111"/>
      <c r="X98" s="111"/>
      <c r="Y98" s="111"/>
      <c r="Z98" s="94"/>
      <c r="AA98" s="94"/>
    </row>
    <row r="99" ht="44.25" customHeight="1">
      <c r="A99" s="180"/>
      <c r="B99" s="181" t="s">
        <v>311</v>
      </c>
      <c r="C99" s="182" t="s">
        <v>312</v>
      </c>
      <c r="D99" s="183" t="s">
        <v>304</v>
      </c>
      <c r="E99" s="182" t="s">
        <v>303</v>
      </c>
      <c r="F99" s="183" t="s">
        <v>304</v>
      </c>
      <c r="G99" s="183" t="s">
        <v>304</v>
      </c>
      <c r="H99" s="183" t="s">
        <v>304</v>
      </c>
      <c r="I99" s="183"/>
      <c r="J99" s="185"/>
      <c r="K99" s="184"/>
      <c r="L99" s="184"/>
      <c r="M99" s="184" t="s">
        <v>304</v>
      </c>
      <c r="N99" s="111"/>
      <c r="O99" s="111"/>
      <c r="P99" s="111"/>
      <c r="Q99" s="111"/>
      <c r="R99" s="111"/>
      <c r="S99" s="111"/>
      <c r="T99" s="111"/>
      <c r="U99" s="111"/>
      <c r="V99" s="111"/>
      <c r="W99" s="111"/>
      <c r="X99" s="111"/>
      <c r="Y99" s="111"/>
      <c r="Z99" s="94"/>
      <c r="AA99" s="94"/>
    </row>
    <row r="100" ht="44.25" customHeight="1">
      <c r="A100" s="180"/>
      <c r="B100" s="181" t="s">
        <v>313</v>
      </c>
      <c r="C100" s="182" t="s">
        <v>312</v>
      </c>
      <c r="D100" s="183" t="s">
        <v>304</v>
      </c>
      <c r="E100" s="182" t="s">
        <v>314</v>
      </c>
      <c r="F100" s="186"/>
      <c r="G100" s="183"/>
      <c r="H100" s="185"/>
      <c r="I100" s="186"/>
      <c r="J100" s="183" t="s">
        <v>304</v>
      </c>
      <c r="K100" s="184"/>
      <c r="L100" s="184"/>
      <c r="M100" s="184" t="s">
        <v>304</v>
      </c>
      <c r="N100" s="111"/>
      <c r="O100" s="111"/>
      <c r="P100" s="111"/>
      <c r="Q100" s="111"/>
      <c r="R100" s="111"/>
      <c r="S100" s="111"/>
      <c r="T100" s="111"/>
      <c r="U100" s="111"/>
      <c r="V100" s="111"/>
      <c r="W100" s="111"/>
      <c r="X100" s="111"/>
      <c r="Y100" s="111"/>
      <c r="Z100" s="94"/>
      <c r="AA100" s="94"/>
    </row>
    <row r="101" ht="44.25" customHeight="1">
      <c r="A101" s="180"/>
      <c r="B101" s="187" t="s">
        <v>315</v>
      </c>
      <c r="C101" s="182" t="s">
        <v>316</v>
      </c>
      <c r="D101" s="183" t="s">
        <v>304</v>
      </c>
      <c r="E101" s="182" t="s">
        <v>314</v>
      </c>
      <c r="F101" s="183" t="s">
        <v>304</v>
      </c>
      <c r="G101" s="183"/>
      <c r="H101" s="183"/>
      <c r="I101" s="183" t="s">
        <v>304</v>
      </c>
      <c r="J101" s="183" t="s">
        <v>304</v>
      </c>
      <c r="K101" s="183" t="s">
        <v>304</v>
      </c>
      <c r="L101" s="184"/>
      <c r="M101" s="184"/>
      <c r="N101" s="111"/>
      <c r="O101" s="111"/>
      <c r="P101" s="111"/>
      <c r="Q101" s="111"/>
      <c r="R101" s="111"/>
      <c r="S101" s="111"/>
      <c r="T101" s="111"/>
      <c r="U101" s="111"/>
      <c r="V101" s="111"/>
      <c r="W101" s="111"/>
      <c r="X101" s="111"/>
      <c r="Y101" s="111"/>
      <c r="Z101" s="94"/>
      <c r="AA101" s="94"/>
    </row>
    <row r="102">
      <c r="A102" s="111"/>
      <c r="B102" s="155" t="s">
        <v>317</v>
      </c>
      <c r="C102" s="167"/>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row>
    <row r="103">
      <c r="A103" s="76"/>
      <c r="B103" s="76"/>
      <c r="C103" s="188"/>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ht="45.0" customHeight="1">
      <c r="A104" s="76"/>
      <c r="B104" s="91" t="s">
        <v>318</v>
      </c>
      <c r="C104" s="167"/>
      <c r="D104" s="111"/>
      <c r="E104" s="111"/>
      <c r="F104" s="111"/>
      <c r="G104" s="167"/>
      <c r="H104" s="111"/>
      <c r="I104" s="76"/>
      <c r="J104" s="76"/>
      <c r="K104" s="76"/>
      <c r="L104" s="76"/>
      <c r="M104" s="76"/>
      <c r="N104" s="76"/>
      <c r="O104" s="76"/>
      <c r="P104" s="76"/>
      <c r="Q104" s="76"/>
      <c r="R104" s="76"/>
      <c r="S104" s="76"/>
      <c r="T104" s="76"/>
      <c r="U104" s="76"/>
      <c r="V104" s="76"/>
      <c r="W104" s="76"/>
      <c r="X104" s="76"/>
      <c r="Y104" s="76"/>
      <c r="Z104" s="76"/>
      <c r="AA104" s="76"/>
    </row>
    <row r="105" ht="37.5" customHeight="1">
      <c r="A105" s="189"/>
      <c r="B105" s="190" t="s">
        <v>319</v>
      </c>
      <c r="C105" s="191" t="s">
        <v>320</v>
      </c>
      <c r="D105" s="192" t="s">
        <v>321</v>
      </c>
      <c r="E105" s="193"/>
      <c r="F105" s="194"/>
      <c r="G105" s="195" t="s">
        <v>322</v>
      </c>
      <c r="H105" s="111"/>
      <c r="I105" s="76"/>
      <c r="J105" s="76"/>
      <c r="K105" s="76"/>
      <c r="L105" s="76"/>
      <c r="M105" s="76"/>
      <c r="N105" s="76"/>
      <c r="O105" s="76"/>
      <c r="P105" s="76"/>
      <c r="Q105" s="76"/>
      <c r="R105" s="76"/>
      <c r="S105" s="76"/>
      <c r="T105" s="76"/>
      <c r="U105" s="76"/>
      <c r="V105" s="76"/>
      <c r="W105" s="76"/>
      <c r="X105" s="76"/>
      <c r="Y105" s="76"/>
      <c r="Z105" s="76"/>
      <c r="AA105" s="76"/>
    </row>
    <row r="106" ht="37.5" customHeight="1">
      <c r="A106" s="189"/>
      <c r="B106" s="196"/>
      <c r="C106" s="197"/>
      <c r="D106" s="198" t="s">
        <v>323</v>
      </c>
      <c r="E106" s="199" t="s">
        <v>324</v>
      </c>
      <c r="F106" s="198" t="s">
        <v>325</v>
      </c>
      <c r="G106" s="200"/>
      <c r="H106" s="111"/>
      <c r="I106" s="76"/>
      <c r="J106" s="76"/>
      <c r="K106" s="76"/>
      <c r="L106" s="76"/>
      <c r="M106" s="76"/>
      <c r="N106" s="76"/>
      <c r="O106" s="76"/>
      <c r="P106" s="76"/>
      <c r="Q106" s="76"/>
      <c r="R106" s="76"/>
      <c r="S106" s="76"/>
      <c r="T106" s="76"/>
      <c r="U106" s="76"/>
      <c r="V106" s="76"/>
      <c r="W106" s="76"/>
      <c r="X106" s="76"/>
      <c r="Y106" s="76"/>
      <c r="Z106" s="76"/>
      <c r="AA106" s="76"/>
    </row>
    <row r="107" ht="37.5" customHeight="1">
      <c r="A107" s="201"/>
      <c r="B107" s="202" t="s">
        <v>326</v>
      </c>
      <c r="C107" s="203" t="s">
        <v>327</v>
      </c>
      <c r="D107" s="204" t="s">
        <v>328</v>
      </c>
      <c r="E107" s="205" t="s">
        <v>329</v>
      </c>
      <c r="F107" s="206">
        <v>0.0</v>
      </c>
      <c r="G107" s="207" t="s">
        <v>330</v>
      </c>
      <c r="H107" s="111"/>
      <c r="I107" s="76"/>
      <c r="J107" s="76"/>
      <c r="K107" s="76"/>
      <c r="L107" s="76"/>
      <c r="M107" s="76"/>
      <c r="N107" s="76"/>
      <c r="O107" s="76"/>
      <c r="P107" s="76"/>
      <c r="Q107" s="76"/>
      <c r="R107" s="76"/>
      <c r="S107" s="76"/>
      <c r="T107" s="76"/>
      <c r="U107" s="76"/>
      <c r="V107" s="76"/>
      <c r="W107" s="76"/>
      <c r="X107" s="76"/>
      <c r="Y107" s="76"/>
      <c r="Z107" s="76"/>
      <c r="AA107" s="76"/>
    </row>
    <row r="108" ht="37.5" customHeight="1">
      <c r="A108" s="201"/>
      <c r="B108" s="208" t="s">
        <v>331</v>
      </c>
      <c r="C108" s="209" t="s">
        <v>332</v>
      </c>
      <c r="D108" s="209" t="s">
        <v>332</v>
      </c>
      <c r="E108" s="210">
        <v>0.0</v>
      </c>
      <c r="F108" s="211">
        <v>0.0</v>
      </c>
      <c r="G108" s="212" t="s">
        <v>333</v>
      </c>
      <c r="H108" s="111"/>
      <c r="I108" s="76"/>
      <c r="J108" s="76"/>
      <c r="K108" s="76"/>
      <c r="L108" s="76"/>
      <c r="M108" s="76"/>
      <c r="N108" s="76"/>
      <c r="O108" s="76"/>
      <c r="P108" s="76"/>
      <c r="Q108" s="76"/>
      <c r="R108" s="76"/>
      <c r="S108" s="76"/>
      <c r="T108" s="76"/>
      <c r="U108" s="76"/>
      <c r="V108" s="76"/>
      <c r="W108" s="76"/>
      <c r="X108" s="76"/>
      <c r="Y108" s="76"/>
      <c r="Z108" s="76"/>
      <c r="AA108" s="76"/>
    </row>
    <row r="109" ht="37.5" customHeight="1">
      <c r="A109" s="201"/>
      <c r="B109" s="213" t="s">
        <v>334</v>
      </c>
      <c r="C109" s="214" t="s">
        <v>335</v>
      </c>
      <c r="D109" s="214" t="s">
        <v>336</v>
      </c>
      <c r="E109" s="214" t="s">
        <v>329</v>
      </c>
      <c r="F109" s="215">
        <v>0.0</v>
      </c>
      <c r="G109" s="216" t="s">
        <v>337</v>
      </c>
      <c r="H109" s="111"/>
      <c r="I109" s="76"/>
      <c r="J109" s="76"/>
      <c r="K109" s="76"/>
      <c r="L109" s="76"/>
      <c r="M109" s="76"/>
      <c r="N109" s="76"/>
      <c r="O109" s="76"/>
      <c r="P109" s="76"/>
      <c r="Q109" s="76"/>
      <c r="R109" s="76"/>
      <c r="S109" s="76"/>
      <c r="T109" s="76"/>
      <c r="U109" s="76"/>
      <c r="V109" s="76"/>
      <c r="W109" s="76"/>
      <c r="X109" s="76"/>
      <c r="Y109" s="76"/>
      <c r="Z109" s="76"/>
      <c r="AA109" s="76"/>
    </row>
    <row r="110">
      <c r="A110" s="94"/>
      <c r="B110" s="111"/>
      <c r="C110" s="111"/>
      <c r="D110" s="111"/>
      <c r="E110" s="111"/>
      <c r="F110" s="111"/>
      <c r="G110" s="111"/>
      <c r="H110" s="111"/>
      <c r="I110" s="94"/>
      <c r="J110" s="94"/>
      <c r="K110" s="94"/>
      <c r="L110" s="94"/>
      <c r="M110" s="94"/>
      <c r="N110" s="94"/>
      <c r="O110" s="94"/>
      <c r="P110" s="94"/>
      <c r="Q110" s="94"/>
      <c r="R110" s="94"/>
      <c r="S110" s="94"/>
      <c r="T110" s="94"/>
      <c r="U110" s="94"/>
      <c r="V110" s="94"/>
      <c r="W110" s="94"/>
      <c r="X110" s="94"/>
      <c r="Y110" s="94"/>
      <c r="Z110" s="94"/>
      <c r="AA110" s="94"/>
    </row>
    <row r="111">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row>
    <row r="112">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row>
    <row r="113">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row>
    <row r="114">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row>
    <row r="115">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row>
    <row r="116">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row>
    <row r="117">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row>
    <row r="118">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row>
    <row r="119">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row>
    <row r="120">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row>
    <row r="121">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row>
    <row r="122">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row>
    <row r="123">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row>
    <row r="124">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row>
    <row r="125">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row>
    <row r="126">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row>
    <row r="127">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row>
    <row r="128">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row>
    <row r="129">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row>
    <row r="130">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row>
    <row r="131">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row>
    <row r="132">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row>
    <row r="133">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row>
    <row r="134">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row>
    <row r="135">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row>
    <row r="136">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row>
    <row r="137">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row>
    <row r="138">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row>
    <row r="139">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row>
    <row r="140">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row>
    <row r="141">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row>
    <row r="142">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row>
    <row r="143">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row>
    <row r="144">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row>
    <row r="145">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row>
    <row r="146">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row>
    <row r="147">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row>
    <row r="148">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row>
    <row r="149">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row>
    <row r="150">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row>
    <row r="151">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row>
    <row r="152">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row>
    <row r="153">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row>
    <row r="154">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row>
    <row r="155">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row>
    <row r="156">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row>
    <row r="157">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row>
    <row r="158">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row>
    <row r="159">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row>
    <row r="160">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row>
    <row r="161">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row>
    <row r="162">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row>
    <row r="163">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row>
    <row r="164">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row>
    <row r="165">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row>
    <row r="166">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row>
    <row r="167">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row>
    <row r="168">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row>
    <row r="169">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row>
    <row r="170">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row>
    <row r="171">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row>
    <row r="172">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row>
    <row r="173">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row>
    <row r="174">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row>
    <row r="175">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row>
    <row r="176">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row>
    <row r="177">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row>
    <row r="178">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row>
    <row r="179">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row>
    <row r="180">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row>
    <row r="181">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row>
    <row r="182">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row>
    <row r="183">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row>
    <row r="184">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row>
    <row r="185">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row>
    <row r="186">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row>
    <row r="187">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row>
    <row r="188">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row>
    <row r="189">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row>
    <row r="190">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row>
    <row r="191">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row>
    <row r="192">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row>
    <row r="193">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row>
    <row r="194">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row>
    <row r="195">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row>
    <row r="196">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row>
    <row r="197">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row>
    <row r="198">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row>
    <row r="199">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row>
    <row r="200">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row>
    <row r="201">
      <c r="A201" s="9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row>
    <row r="202">
      <c r="A202" s="9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row>
    <row r="203">
      <c r="A203" s="94"/>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row>
    <row r="204">
      <c r="A204" s="9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row>
    <row r="205">
      <c r="A205" s="94"/>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row>
    <row r="206">
      <c r="A206" s="94"/>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row>
    <row r="207">
      <c r="A207" s="94"/>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row>
    <row r="208">
      <c r="A208" s="9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row>
    <row r="209">
      <c r="A209" s="94"/>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row>
    <row r="210">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row>
    <row r="211">
      <c r="A211" s="94"/>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row>
    <row r="212">
      <c r="A212" s="94"/>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row>
    <row r="213">
      <c r="A213" s="94"/>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row>
    <row r="214">
      <c r="A214" s="94"/>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row>
    <row r="215">
      <c r="A215" s="9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row>
    <row r="216">
      <c r="A216" s="9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row>
    <row r="217">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row>
    <row r="218">
      <c r="A218" s="9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row>
    <row r="219">
      <c r="A219" s="9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row>
    <row r="220">
      <c r="A220" s="9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row>
    <row r="221">
      <c r="A221" s="94"/>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row>
    <row r="222">
      <c r="A222" s="94"/>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row>
    <row r="223">
      <c r="A223" s="94"/>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row>
    <row r="224">
      <c r="A224" s="94"/>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row>
    <row r="225">
      <c r="A225" s="9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row>
    <row r="226">
      <c r="A226" s="94"/>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row>
    <row r="227">
      <c r="A227" s="94"/>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row>
    <row r="228">
      <c r="A228" s="94"/>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row>
    <row r="229">
      <c r="A229" s="94"/>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row>
    <row r="230">
      <c r="A230" s="94"/>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row>
    <row r="231">
      <c r="A231" s="94"/>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row>
    <row r="232">
      <c r="A232" s="94"/>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row>
    <row r="233">
      <c r="A233" s="94"/>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row>
    <row r="234">
      <c r="A234" s="94"/>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row>
    <row r="235">
      <c r="A235" s="94"/>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row>
    <row r="236">
      <c r="A236" s="94"/>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row>
    <row r="237">
      <c r="A237" s="94"/>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row>
    <row r="238">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row>
    <row r="239">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row>
    <row r="240">
      <c r="A240" s="94"/>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row>
    <row r="241">
      <c r="A241" s="94"/>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row>
    <row r="242">
      <c r="A242" s="94"/>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row>
    <row r="243">
      <c r="A243" s="94"/>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row>
    <row r="244">
      <c r="A244" s="94"/>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row>
    <row r="245">
      <c r="A245" s="94"/>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row>
    <row r="246">
      <c r="A246" s="94"/>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row>
    <row r="247">
      <c r="A247" s="94"/>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row>
    <row r="248">
      <c r="A248" s="94"/>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row>
    <row r="249">
      <c r="A249" s="94"/>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row>
    <row r="250">
      <c r="A250" s="94"/>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row>
    <row r="251">
      <c r="A251" s="94"/>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row>
    <row r="252">
      <c r="A252" s="94"/>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row>
    <row r="253">
      <c r="A253" s="9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row>
    <row r="254">
      <c r="A254" s="94"/>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row>
    <row r="255">
      <c r="A255" s="94"/>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row>
    <row r="256">
      <c r="A256" s="94"/>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row>
    <row r="257">
      <c r="A257" s="94"/>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row>
    <row r="258">
      <c r="A258" s="94"/>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row>
    <row r="259">
      <c r="A259" s="94"/>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row>
    <row r="260">
      <c r="A260" s="94"/>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row>
    <row r="261">
      <c r="A261" s="94"/>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row>
    <row r="262">
      <c r="A262" s="94"/>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row>
    <row r="263">
      <c r="A263" s="94"/>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row>
    <row r="264">
      <c r="A264" s="94"/>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row>
    <row r="265">
      <c r="A265" s="94"/>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row>
    <row r="266">
      <c r="A266" s="94"/>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row>
    <row r="267">
      <c r="A267" s="94"/>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row>
    <row r="268">
      <c r="A268" s="94"/>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row>
    <row r="269">
      <c r="A269" s="94"/>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row>
    <row r="270">
      <c r="A270" s="94"/>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row>
    <row r="271">
      <c r="A271" s="94"/>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row>
    <row r="272">
      <c r="A272" s="94"/>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row>
    <row r="273">
      <c r="A273" s="94"/>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row>
    <row r="274">
      <c r="A274" s="94"/>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row>
    <row r="275">
      <c r="A275" s="94"/>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row>
    <row r="276">
      <c r="A276" s="94"/>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row>
    <row r="277">
      <c r="A277" s="94"/>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row>
    <row r="278">
      <c r="A278" s="94"/>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row>
    <row r="279">
      <c r="A279" s="94"/>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row>
    <row r="280">
      <c r="A280" s="94"/>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row>
    <row r="281">
      <c r="A281" s="94"/>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row>
    <row r="282">
      <c r="A282" s="94"/>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row>
    <row r="283">
      <c r="A283" s="94"/>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row>
    <row r="284">
      <c r="A284" s="94"/>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row>
    <row r="285">
      <c r="A285" s="94"/>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row>
    <row r="286">
      <c r="A286" s="94"/>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row>
    <row r="287">
      <c r="A287" s="94"/>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row>
    <row r="288">
      <c r="A288" s="94"/>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row>
    <row r="289">
      <c r="A289" s="94"/>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row>
    <row r="290">
      <c r="A290" s="94"/>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row>
    <row r="291">
      <c r="A291" s="94"/>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row>
    <row r="292">
      <c r="A292" s="94"/>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row>
    <row r="293">
      <c r="A293" s="94"/>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row>
    <row r="294">
      <c r="A294" s="94"/>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row>
    <row r="295">
      <c r="A295" s="94"/>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row>
    <row r="296">
      <c r="A296" s="94"/>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row>
    <row r="297">
      <c r="A297" s="94"/>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row>
    <row r="298">
      <c r="A298" s="94"/>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row>
    <row r="299">
      <c r="A299" s="94"/>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row>
    <row r="300">
      <c r="A300" s="94"/>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row>
    <row r="301">
      <c r="A301" s="94"/>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row>
    <row r="302">
      <c r="A302" s="94"/>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row>
    <row r="303">
      <c r="A303" s="94"/>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row>
    <row r="304">
      <c r="A304" s="94"/>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row>
    <row r="305">
      <c r="A305" s="94"/>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row>
    <row r="306">
      <c r="A306" s="94"/>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row>
    <row r="307">
      <c r="A307" s="94"/>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row>
    <row r="308">
      <c r="A308" s="94"/>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row>
    <row r="309">
      <c r="A309" s="94"/>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row>
    <row r="310">
      <c r="A310" s="94"/>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row>
    <row r="311">
      <c r="A311" s="94"/>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row>
    <row r="312">
      <c r="A312" s="94"/>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row>
    <row r="313">
      <c r="A313" s="94"/>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row>
    <row r="314">
      <c r="A314" s="94"/>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row>
    <row r="315">
      <c r="A315" s="94"/>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row>
    <row r="316">
      <c r="A316" s="94"/>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row>
    <row r="317">
      <c r="A317" s="94"/>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row>
    <row r="318">
      <c r="A318" s="94"/>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row>
    <row r="319">
      <c r="A319" s="94"/>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row>
    <row r="320">
      <c r="A320" s="94"/>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row>
    <row r="321">
      <c r="A321" s="94"/>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row>
    <row r="322">
      <c r="A322" s="94"/>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row>
    <row r="323">
      <c r="A323" s="94"/>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row>
    <row r="324">
      <c r="A324" s="94"/>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row>
    <row r="325">
      <c r="A325" s="94"/>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row>
    <row r="326">
      <c r="A326" s="94"/>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row>
    <row r="327">
      <c r="A327" s="94"/>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row>
    <row r="328">
      <c r="A328" s="94"/>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row>
    <row r="329">
      <c r="A329" s="94"/>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row>
    <row r="330">
      <c r="A330" s="94"/>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row>
    <row r="331">
      <c r="A331" s="94"/>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row>
    <row r="332">
      <c r="A332" s="94"/>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row>
    <row r="333">
      <c r="A333" s="94"/>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row>
    <row r="334">
      <c r="A334" s="94"/>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row>
    <row r="335">
      <c r="A335" s="94"/>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row>
    <row r="336">
      <c r="A336" s="94"/>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row>
    <row r="337">
      <c r="A337" s="94"/>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row>
    <row r="338">
      <c r="A338" s="94"/>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row>
    <row r="339">
      <c r="A339" s="94"/>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row>
    <row r="340">
      <c r="A340" s="94"/>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row>
    <row r="341">
      <c r="A341" s="94"/>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row>
    <row r="342">
      <c r="A342" s="94"/>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row>
    <row r="343">
      <c r="A343" s="94"/>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row>
    <row r="344">
      <c r="A344" s="94"/>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row>
    <row r="345">
      <c r="A345" s="94"/>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row>
    <row r="346">
      <c r="A346" s="94"/>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row>
    <row r="347">
      <c r="A347" s="94"/>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row>
    <row r="348">
      <c r="A348" s="94"/>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row>
    <row r="349">
      <c r="A349" s="94"/>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row>
    <row r="350">
      <c r="A350" s="94"/>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row>
    <row r="351">
      <c r="A351" s="94"/>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row>
    <row r="352">
      <c r="A352" s="94"/>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row>
    <row r="353">
      <c r="A353" s="94"/>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row>
    <row r="354">
      <c r="A354" s="94"/>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row>
    <row r="355">
      <c r="A355" s="94"/>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row>
    <row r="356">
      <c r="A356" s="94"/>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row>
    <row r="357">
      <c r="A357" s="94"/>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row>
    <row r="358">
      <c r="A358" s="94"/>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row>
    <row r="359">
      <c r="A359" s="94"/>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row>
    <row r="360">
      <c r="A360" s="94"/>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row>
    <row r="361">
      <c r="A361" s="94"/>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row>
    <row r="362">
      <c r="A362" s="94"/>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row>
    <row r="363">
      <c r="A363" s="94"/>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row>
    <row r="364">
      <c r="A364" s="94"/>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row>
    <row r="365">
      <c r="A365" s="94"/>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row>
    <row r="366">
      <c r="A366" s="94"/>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row>
    <row r="367">
      <c r="A367" s="94"/>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row>
    <row r="368">
      <c r="A368" s="94"/>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row>
    <row r="369">
      <c r="A369" s="94"/>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row>
    <row r="370">
      <c r="A370" s="94"/>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row>
    <row r="371">
      <c r="A371" s="94"/>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row>
    <row r="372">
      <c r="A372" s="94"/>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row>
    <row r="373">
      <c r="A373" s="94"/>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row>
    <row r="374">
      <c r="A374" s="94"/>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row>
    <row r="375">
      <c r="A375" s="94"/>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row>
    <row r="376">
      <c r="A376" s="94"/>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row>
    <row r="377">
      <c r="A377" s="94"/>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row>
    <row r="378">
      <c r="A378" s="94"/>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row>
    <row r="379">
      <c r="A379" s="94"/>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row>
    <row r="380">
      <c r="A380" s="94"/>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row>
    <row r="381">
      <c r="A381" s="94"/>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row>
    <row r="382">
      <c r="A382" s="94"/>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row>
    <row r="383">
      <c r="A383" s="94"/>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row>
    <row r="384">
      <c r="A384" s="94"/>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row>
    <row r="385">
      <c r="A385" s="94"/>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row>
    <row r="386">
      <c r="A386" s="94"/>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row>
    <row r="387">
      <c r="A387" s="94"/>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row>
    <row r="388">
      <c r="A388" s="94"/>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row>
    <row r="389">
      <c r="A389" s="94"/>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row>
    <row r="390">
      <c r="A390" s="94"/>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row>
    <row r="391">
      <c r="A391" s="94"/>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row>
    <row r="392">
      <c r="A392" s="94"/>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row>
    <row r="393">
      <c r="A393" s="94"/>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row>
    <row r="394">
      <c r="A394" s="94"/>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row>
    <row r="395">
      <c r="A395" s="94"/>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row>
    <row r="396">
      <c r="A396" s="94"/>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row>
    <row r="397">
      <c r="A397" s="94"/>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row>
    <row r="398">
      <c r="A398" s="94"/>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row>
    <row r="399">
      <c r="A399" s="94"/>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row>
    <row r="400">
      <c r="A400" s="94"/>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row>
    <row r="401">
      <c r="A401" s="94"/>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row>
    <row r="402">
      <c r="A402" s="94"/>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row>
    <row r="403">
      <c r="A403" s="94"/>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row>
    <row r="404">
      <c r="A404" s="94"/>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row>
    <row r="405">
      <c r="A405" s="94"/>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row>
    <row r="406">
      <c r="A406" s="94"/>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row>
    <row r="407">
      <c r="A407" s="94"/>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row>
    <row r="408">
      <c r="A408" s="94"/>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row>
    <row r="409">
      <c r="A409" s="94"/>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row>
    <row r="410">
      <c r="A410" s="94"/>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row>
    <row r="411">
      <c r="A411" s="94"/>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row>
    <row r="412">
      <c r="A412" s="94"/>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row>
    <row r="413">
      <c r="A413" s="94"/>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row>
    <row r="414">
      <c r="A414" s="94"/>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row>
    <row r="415">
      <c r="A415" s="94"/>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row>
    <row r="416">
      <c r="A416" s="94"/>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row>
    <row r="417">
      <c r="A417" s="94"/>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row>
    <row r="418">
      <c r="A418" s="94"/>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row>
    <row r="419">
      <c r="A419" s="94"/>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row>
    <row r="420">
      <c r="A420" s="94"/>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row>
    <row r="421">
      <c r="A421" s="94"/>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row>
    <row r="422">
      <c r="A422" s="94"/>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row>
    <row r="423">
      <c r="A423" s="94"/>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row>
    <row r="424">
      <c r="A424" s="94"/>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row>
    <row r="425">
      <c r="A425" s="94"/>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row>
    <row r="426">
      <c r="A426" s="94"/>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row>
    <row r="427">
      <c r="A427" s="94"/>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row>
    <row r="428">
      <c r="A428" s="94"/>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row>
    <row r="429">
      <c r="A429" s="94"/>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row>
    <row r="430">
      <c r="A430" s="94"/>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row>
    <row r="431">
      <c r="A431" s="94"/>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row>
    <row r="432">
      <c r="A432" s="94"/>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row>
    <row r="433">
      <c r="A433" s="94"/>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row>
    <row r="434">
      <c r="A434" s="94"/>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row>
    <row r="435">
      <c r="A435" s="94"/>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row>
    <row r="436">
      <c r="A436" s="94"/>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row>
    <row r="437">
      <c r="A437" s="94"/>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row>
    <row r="438">
      <c r="A438" s="94"/>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row>
    <row r="439">
      <c r="A439" s="94"/>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row>
    <row r="440">
      <c r="A440" s="94"/>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row>
    <row r="441">
      <c r="A441" s="94"/>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row>
    <row r="442">
      <c r="A442" s="94"/>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row>
    <row r="443">
      <c r="A443" s="94"/>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row>
    <row r="444">
      <c r="A444" s="94"/>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row>
    <row r="445">
      <c r="A445" s="94"/>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row>
    <row r="446">
      <c r="A446" s="94"/>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row>
    <row r="447">
      <c r="A447" s="94"/>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row>
    <row r="448">
      <c r="A448" s="94"/>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row>
    <row r="449">
      <c r="A449" s="94"/>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row>
    <row r="450">
      <c r="A450" s="94"/>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row>
    <row r="451">
      <c r="A451" s="94"/>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row>
    <row r="452">
      <c r="A452" s="94"/>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row>
    <row r="453">
      <c r="A453" s="94"/>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row>
    <row r="454">
      <c r="A454" s="94"/>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row>
    <row r="455">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row>
    <row r="456">
      <c r="A456" s="94"/>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row>
    <row r="457">
      <c r="A457" s="94"/>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row>
    <row r="458">
      <c r="A458" s="94"/>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row>
    <row r="459">
      <c r="A459" s="94"/>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row>
    <row r="460">
      <c r="A460" s="94"/>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row>
    <row r="461">
      <c r="A461" s="94"/>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row>
    <row r="462">
      <c r="A462" s="94"/>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row>
    <row r="463">
      <c r="A463" s="94"/>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row>
    <row r="464">
      <c r="A464" s="94"/>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row>
    <row r="465">
      <c r="A465" s="94"/>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row>
    <row r="466">
      <c r="A466" s="94"/>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row>
    <row r="467">
      <c r="A467" s="94"/>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row>
    <row r="468">
      <c r="A468" s="94"/>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row>
    <row r="469">
      <c r="A469" s="94"/>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row>
    <row r="470">
      <c r="A470" s="94"/>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row>
    <row r="471">
      <c r="A471" s="94"/>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row>
    <row r="472">
      <c r="A472" s="94"/>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row>
    <row r="473">
      <c r="A473" s="94"/>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row>
    <row r="474">
      <c r="A474" s="94"/>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row>
    <row r="475">
      <c r="A475" s="94"/>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row>
    <row r="476">
      <c r="A476" s="94"/>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row>
    <row r="477">
      <c r="A477" s="94"/>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row>
    <row r="478">
      <c r="A478" s="94"/>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row>
    <row r="479">
      <c r="A479" s="94"/>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row>
    <row r="480">
      <c r="A480" s="94"/>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row>
    <row r="481">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row>
    <row r="482">
      <c r="A482" s="94"/>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row>
    <row r="483">
      <c r="A483" s="94"/>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row>
    <row r="484">
      <c r="A484" s="94"/>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row>
    <row r="485">
      <c r="A485" s="94"/>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row>
    <row r="486">
      <c r="A486" s="94"/>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row>
    <row r="487">
      <c r="A487" s="94"/>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row>
    <row r="488">
      <c r="A488" s="94"/>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row>
    <row r="489">
      <c r="A489" s="94"/>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row>
    <row r="490">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row>
    <row r="491">
      <c r="A491" s="94"/>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row>
    <row r="492">
      <c r="A492" s="94"/>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row>
    <row r="493">
      <c r="A493" s="94"/>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row>
    <row r="494">
      <c r="A494" s="94"/>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row>
    <row r="495">
      <c r="A495" s="94"/>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row>
    <row r="496">
      <c r="A496" s="94"/>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row>
    <row r="497">
      <c r="A497" s="94"/>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row>
    <row r="498">
      <c r="A498" s="94"/>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row>
    <row r="499">
      <c r="A499" s="94"/>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row>
    <row r="500">
      <c r="A500" s="94"/>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row>
    <row r="501">
      <c r="A501" s="94"/>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row>
    <row r="502">
      <c r="A502" s="94"/>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row>
    <row r="503">
      <c r="A503" s="94"/>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row>
    <row r="504">
      <c r="A504" s="94"/>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row>
    <row r="505">
      <c r="A505" s="94"/>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row>
    <row r="506">
      <c r="A506" s="94"/>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row>
    <row r="507">
      <c r="A507" s="94"/>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row>
    <row r="508">
      <c r="A508" s="94"/>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row>
    <row r="509">
      <c r="A509" s="94"/>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row>
    <row r="510">
      <c r="A510" s="94"/>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row>
    <row r="511">
      <c r="A511" s="94"/>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row>
    <row r="512">
      <c r="A512" s="94"/>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row>
    <row r="513">
      <c r="A513" s="94"/>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row>
    <row r="514">
      <c r="A514" s="94"/>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row>
    <row r="515">
      <c r="A515" s="94"/>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row>
    <row r="516">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row>
    <row r="517">
      <c r="A517" s="94"/>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row>
    <row r="518">
      <c r="A518" s="94"/>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row>
    <row r="519">
      <c r="A519" s="94"/>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row>
    <row r="520">
      <c r="A520" s="94"/>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row>
    <row r="521">
      <c r="A521" s="94"/>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row>
    <row r="522">
      <c r="A522" s="94"/>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row>
    <row r="523">
      <c r="A523" s="94"/>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row>
    <row r="524">
      <c r="A524" s="94"/>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row>
    <row r="525">
      <c r="A525" s="94"/>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row>
    <row r="526">
      <c r="A526" s="94"/>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row>
    <row r="527">
      <c r="A527" s="94"/>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row>
    <row r="528">
      <c r="A528" s="94"/>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row>
    <row r="529">
      <c r="A529" s="94"/>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row>
    <row r="530">
      <c r="A530" s="94"/>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row>
    <row r="531">
      <c r="A531" s="94"/>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row>
    <row r="532">
      <c r="A532" s="94"/>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row>
    <row r="533">
      <c r="A533" s="94"/>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row>
    <row r="534">
      <c r="A534" s="94"/>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row>
    <row r="535">
      <c r="A535" s="94"/>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row>
    <row r="536">
      <c r="A536" s="94"/>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row>
    <row r="537">
      <c r="A537" s="94"/>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row>
    <row r="538">
      <c r="A538" s="94"/>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row>
    <row r="539">
      <c r="A539" s="94"/>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row>
    <row r="540">
      <c r="A540" s="94"/>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row>
    <row r="541">
      <c r="A541" s="94"/>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row>
    <row r="542">
      <c r="A542" s="94"/>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row>
    <row r="543">
      <c r="A543" s="94"/>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row>
    <row r="544">
      <c r="A544" s="94"/>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row>
    <row r="545">
      <c r="A545" s="94"/>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row>
    <row r="546">
      <c r="A546" s="94"/>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row>
    <row r="547">
      <c r="A547" s="94"/>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row>
    <row r="548">
      <c r="A548" s="94"/>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row>
    <row r="549">
      <c r="A549" s="94"/>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row>
    <row r="550">
      <c r="A550" s="94"/>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row>
    <row r="551">
      <c r="A551" s="94"/>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row>
    <row r="552">
      <c r="A552" s="94"/>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row>
    <row r="553">
      <c r="A553" s="94"/>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row>
    <row r="554">
      <c r="A554" s="94"/>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row>
    <row r="555">
      <c r="A555" s="94"/>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row>
    <row r="556">
      <c r="A556" s="94"/>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row>
    <row r="557">
      <c r="A557" s="94"/>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row>
    <row r="558">
      <c r="A558" s="94"/>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row>
    <row r="559">
      <c r="A559" s="94"/>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row>
    <row r="560">
      <c r="A560" s="94"/>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row>
    <row r="561">
      <c r="A561" s="94"/>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row>
    <row r="562">
      <c r="A562" s="94"/>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row>
    <row r="563">
      <c r="A563" s="94"/>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row>
    <row r="564">
      <c r="A564" s="94"/>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row>
    <row r="565">
      <c r="A565" s="94"/>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row>
    <row r="566">
      <c r="A566" s="94"/>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row>
    <row r="567">
      <c r="A567" s="94"/>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row>
    <row r="568">
      <c r="A568" s="94"/>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row>
    <row r="569">
      <c r="A569" s="94"/>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row>
    <row r="570">
      <c r="A570" s="94"/>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row>
    <row r="571">
      <c r="A571" s="94"/>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row>
    <row r="572">
      <c r="A572" s="94"/>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row>
    <row r="573">
      <c r="A573" s="94"/>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row>
    <row r="574">
      <c r="A574" s="94"/>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row>
    <row r="575">
      <c r="A575" s="94"/>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row>
    <row r="576">
      <c r="A576" s="94"/>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row>
    <row r="577">
      <c r="A577" s="94"/>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row>
    <row r="578">
      <c r="A578" s="94"/>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row>
    <row r="579">
      <c r="A579" s="94"/>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row>
    <row r="580">
      <c r="A580" s="94"/>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row>
    <row r="581">
      <c r="A581" s="94"/>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row>
    <row r="582">
      <c r="A582" s="94"/>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row>
    <row r="583">
      <c r="A583" s="94"/>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row>
    <row r="584">
      <c r="A584" s="94"/>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row>
    <row r="585">
      <c r="A585" s="94"/>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row>
    <row r="586">
      <c r="A586" s="94"/>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row>
    <row r="587">
      <c r="A587" s="94"/>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row>
    <row r="588">
      <c r="A588" s="94"/>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row>
    <row r="589">
      <c r="A589" s="94"/>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row>
    <row r="590">
      <c r="A590" s="94"/>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row>
    <row r="591">
      <c r="A591" s="94"/>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row>
    <row r="592">
      <c r="A592" s="94"/>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row>
    <row r="593">
      <c r="A593" s="94"/>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row>
    <row r="594">
      <c r="A594" s="94"/>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row>
    <row r="595">
      <c r="A595" s="94"/>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row>
    <row r="596">
      <c r="A596" s="94"/>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row>
    <row r="597">
      <c r="A597" s="94"/>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row>
    <row r="598">
      <c r="A598" s="94"/>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row>
    <row r="599">
      <c r="A599" s="94"/>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row>
    <row r="600">
      <c r="A600" s="94"/>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row>
    <row r="601">
      <c r="A601" s="94"/>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row>
    <row r="602">
      <c r="A602" s="94"/>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row>
    <row r="603">
      <c r="A603" s="94"/>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row>
    <row r="604">
      <c r="A604" s="94"/>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row>
    <row r="605">
      <c r="A605" s="94"/>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row>
    <row r="606">
      <c r="A606" s="94"/>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row>
    <row r="607">
      <c r="A607" s="94"/>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row>
    <row r="608">
      <c r="A608" s="94"/>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row>
    <row r="609">
      <c r="A609" s="94"/>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row>
    <row r="610">
      <c r="A610" s="94"/>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row>
    <row r="611">
      <c r="A611" s="94"/>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row>
    <row r="612">
      <c r="A612" s="94"/>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row>
    <row r="613">
      <c r="A613" s="94"/>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row>
    <row r="614">
      <c r="A614" s="94"/>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row>
    <row r="615">
      <c r="A615" s="94"/>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row>
    <row r="616">
      <c r="A616" s="94"/>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row>
    <row r="617">
      <c r="A617" s="94"/>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row>
    <row r="618">
      <c r="A618" s="94"/>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row>
    <row r="619">
      <c r="A619" s="94"/>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row>
    <row r="620">
      <c r="A620" s="94"/>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row>
    <row r="621">
      <c r="A621" s="94"/>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row>
    <row r="622">
      <c r="A622" s="94"/>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row>
    <row r="623">
      <c r="A623" s="94"/>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row>
    <row r="624">
      <c r="A624" s="94"/>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row>
    <row r="625">
      <c r="A625" s="94"/>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row>
    <row r="626">
      <c r="A626" s="94"/>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row>
    <row r="627">
      <c r="A627" s="94"/>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row>
    <row r="628">
      <c r="A628" s="94"/>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row>
    <row r="629">
      <c r="A629" s="94"/>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row>
    <row r="630">
      <c r="A630" s="94"/>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row>
    <row r="631">
      <c r="A631" s="94"/>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row>
    <row r="632">
      <c r="A632" s="94"/>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row>
    <row r="633">
      <c r="A633" s="94"/>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row>
    <row r="634">
      <c r="A634" s="94"/>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row>
    <row r="635">
      <c r="A635" s="94"/>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row>
    <row r="636">
      <c r="A636" s="94"/>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row>
    <row r="637">
      <c r="A637" s="94"/>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row>
    <row r="638">
      <c r="A638" s="94"/>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row>
    <row r="639">
      <c r="A639" s="94"/>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row>
    <row r="640">
      <c r="A640" s="94"/>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row>
    <row r="641">
      <c r="A641" s="94"/>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row>
    <row r="642">
      <c r="A642" s="94"/>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row>
    <row r="643">
      <c r="A643" s="94"/>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row>
    <row r="644">
      <c r="A644" s="94"/>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row>
    <row r="645">
      <c r="A645" s="94"/>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row>
    <row r="646">
      <c r="A646" s="94"/>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row>
    <row r="647">
      <c r="A647" s="94"/>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row>
    <row r="648">
      <c r="A648" s="94"/>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row>
    <row r="649">
      <c r="A649" s="94"/>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row>
    <row r="650">
      <c r="A650" s="94"/>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row>
    <row r="651">
      <c r="A651" s="94"/>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row>
    <row r="652">
      <c r="A652" s="94"/>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row>
    <row r="653">
      <c r="A653" s="94"/>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row>
    <row r="654">
      <c r="A654" s="94"/>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row>
    <row r="655">
      <c r="A655" s="94"/>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row>
    <row r="656">
      <c r="A656" s="94"/>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row>
    <row r="657">
      <c r="A657" s="94"/>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row>
    <row r="658">
      <c r="A658" s="94"/>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row>
    <row r="659">
      <c r="A659" s="94"/>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row>
    <row r="660">
      <c r="A660" s="94"/>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row>
    <row r="661">
      <c r="A661" s="94"/>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row>
    <row r="662">
      <c r="A662" s="94"/>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row>
    <row r="663">
      <c r="A663" s="94"/>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row>
    <row r="664">
      <c r="A664" s="94"/>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row>
    <row r="665">
      <c r="A665" s="94"/>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row>
    <row r="666">
      <c r="A666" s="94"/>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row>
    <row r="667">
      <c r="A667" s="94"/>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row>
    <row r="668">
      <c r="A668" s="94"/>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row>
    <row r="669">
      <c r="A669" s="94"/>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row>
    <row r="670">
      <c r="A670" s="94"/>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row>
    <row r="671">
      <c r="A671" s="94"/>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row>
    <row r="672">
      <c r="A672" s="94"/>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row>
    <row r="673">
      <c r="A673" s="94"/>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row>
    <row r="674">
      <c r="A674" s="94"/>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row>
    <row r="675">
      <c r="A675" s="94"/>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row>
    <row r="676">
      <c r="A676" s="94"/>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row>
    <row r="677">
      <c r="A677" s="94"/>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row>
    <row r="678">
      <c r="A678" s="94"/>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row>
    <row r="679">
      <c r="A679" s="94"/>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row>
    <row r="680">
      <c r="A680" s="94"/>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row>
    <row r="681">
      <c r="A681" s="94"/>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row>
    <row r="682">
      <c r="A682" s="94"/>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row>
    <row r="683">
      <c r="A683" s="94"/>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row>
    <row r="684">
      <c r="A684" s="94"/>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row>
    <row r="685">
      <c r="A685" s="94"/>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row>
    <row r="686">
      <c r="A686" s="94"/>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row>
    <row r="687">
      <c r="A687" s="94"/>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row>
    <row r="688">
      <c r="A688" s="94"/>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row>
    <row r="689">
      <c r="A689" s="94"/>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row>
    <row r="690">
      <c r="A690" s="94"/>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row>
    <row r="691">
      <c r="A691" s="94"/>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row>
    <row r="692">
      <c r="A692" s="94"/>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row>
    <row r="693">
      <c r="A693" s="94"/>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row>
    <row r="694">
      <c r="A694" s="94"/>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row>
    <row r="695">
      <c r="A695" s="94"/>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row>
    <row r="696">
      <c r="A696" s="94"/>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row>
    <row r="697">
      <c r="A697" s="94"/>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row>
    <row r="698">
      <c r="A698" s="94"/>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row>
    <row r="699">
      <c r="A699" s="94"/>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row>
    <row r="700">
      <c r="A700" s="94"/>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row>
    <row r="701">
      <c r="A701" s="94"/>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row>
    <row r="702">
      <c r="A702" s="94"/>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row>
    <row r="703">
      <c r="A703" s="94"/>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row>
    <row r="704">
      <c r="A704" s="94"/>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row>
    <row r="705">
      <c r="A705" s="94"/>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row>
    <row r="706">
      <c r="A706" s="94"/>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row>
    <row r="707">
      <c r="A707" s="94"/>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row>
    <row r="708">
      <c r="A708" s="94"/>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row>
    <row r="709">
      <c r="A709" s="94"/>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row>
    <row r="710">
      <c r="A710" s="94"/>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row>
    <row r="711">
      <c r="A711" s="94"/>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row>
    <row r="712">
      <c r="A712" s="94"/>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row>
    <row r="713">
      <c r="A713" s="94"/>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row>
    <row r="714">
      <c r="A714" s="94"/>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row>
    <row r="715">
      <c r="A715" s="94"/>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row>
    <row r="716">
      <c r="A716" s="94"/>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row>
    <row r="717">
      <c r="A717" s="94"/>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row>
    <row r="718">
      <c r="A718" s="94"/>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row>
    <row r="719">
      <c r="A719" s="94"/>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row>
    <row r="720">
      <c r="A720" s="94"/>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row>
    <row r="721">
      <c r="A721" s="94"/>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row>
    <row r="722">
      <c r="A722" s="94"/>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row>
    <row r="723">
      <c r="A723" s="94"/>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row>
    <row r="724">
      <c r="A724" s="94"/>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row>
    <row r="725">
      <c r="A725" s="94"/>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row>
    <row r="726">
      <c r="A726" s="94"/>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row>
    <row r="727">
      <c r="A727" s="94"/>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row>
    <row r="728">
      <c r="A728" s="94"/>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row>
    <row r="729">
      <c r="A729" s="94"/>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row>
    <row r="730">
      <c r="A730" s="94"/>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row>
    <row r="731">
      <c r="A731" s="94"/>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row>
    <row r="732">
      <c r="A732" s="94"/>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row>
    <row r="733">
      <c r="A733" s="94"/>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row>
    <row r="734">
      <c r="A734" s="94"/>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row>
    <row r="735">
      <c r="A735" s="94"/>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row>
    <row r="736">
      <c r="A736" s="94"/>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row>
    <row r="737">
      <c r="A737" s="94"/>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row>
    <row r="738">
      <c r="A738" s="94"/>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row>
    <row r="739">
      <c r="A739" s="94"/>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row>
    <row r="740">
      <c r="A740" s="94"/>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row>
    <row r="741">
      <c r="A741" s="94"/>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row>
    <row r="742">
      <c r="A742" s="94"/>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row>
    <row r="743">
      <c r="A743" s="94"/>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row>
    <row r="744">
      <c r="A744" s="94"/>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row>
    <row r="745">
      <c r="A745" s="94"/>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row>
    <row r="746">
      <c r="A746" s="94"/>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row>
    <row r="747">
      <c r="A747" s="94"/>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row>
    <row r="748">
      <c r="A748" s="94"/>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row>
    <row r="749">
      <c r="A749" s="94"/>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row>
    <row r="750">
      <c r="A750" s="94"/>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row>
    <row r="751">
      <c r="A751" s="94"/>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row>
    <row r="752">
      <c r="A752" s="94"/>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row>
    <row r="753">
      <c r="A753" s="94"/>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row>
    <row r="754">
      <c r="A754" s="94"/>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row>
    <row r="755">
      <c r="A755" s="94"/>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row>
    <row r="756">
      <c r="A756" s="94"/>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row>
    <row r="757">
      <c r="A757" s="94"/>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row>
    <row r="758">
      <c r="A758" s="94"/>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row>
    <row r="759">
      <c r="A759" s="94"/>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row>
    <row r="760">
      <c r="A760" s="94"/>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row>
    <row r="761">
      <c r="A761" s="94"/>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row>
    <row r="762">
      <c r="A762" s="94"/>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row>
    <row r="763">
      <c r="A763" s="94"/>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row>
    <row r="764">
      <c r="A764" s="94"/>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row>
    <row r="765">
      <c r="A765" s="94"/>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row>
    <row r="766">
      <c r="A766" s="94"/>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row>
    <row r="767">
      <c r="A767" s="94"/>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row>
    <row r="768">
      <c r="A768" s="94"/>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row>
    <row r="769">
      <c r="A769" s="94"/>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row>
    <row r="770">
      <c r="A770" s="94"/>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row>
    <row r="771">
      <c r="A771" s="94"/>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row>
    <row r="772">
      <c r="A772" s="94"/>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row>
    <row r="773">
      <c r="A773" s="94"/>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row>
    <row r="774">
      <c r="A774" s="94"/>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row>
    <row r="775">
      <c r="A775" s="94"/>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row>
    <row r="776">
      <c r="A776" s="94"/>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row>
    <row r="777">
      <c r="A777" s="94"/>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row>
    <row r="778">
      <c r="A778" s="94"/>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row>
    <row r="779">
      <c r="A779" s="94"/>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row>
    <row r="780">
      <c r="A780" s="94"/>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row>
    <row r="781">
      <c r="A781" s="94"/>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row>
    <row r="782">
      <c r="A782" s="94"/>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row>
    <row r="783">
      <c r="A783" s="94"/>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row>
    <row r="784">
      <c r="A784" s="94"/>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row>
    <row r="785">
      <c r="A785" s="94"/>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row>
    <row r="786">
      <c r="A786" s="94"/>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row>
    <row r="787">
      <c r="A787" s="94"/>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row>
    <row r="788">
      <c r="A788" s="94"/>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row>
    <row r="789">
      <c r="A789" s="94"/>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row>
    <row r="790">
      <c r="A790" s="94"/>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row>
    <row r="791">
      <c r="A791" s="94"/>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row>
    <row r="792">
      <c r="A792" s="94"/>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row>
    <row r="793">
      <c r="A793" s="94"/>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row>
    <row r="794">
      <c r="A794" s="94"/>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row>
    <row r="795">
      <c r="A795" s="94"/>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row>
    <row r="796">
      <c r="A796" s="94"/>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row>
    <row r="797">
      <c r="A797" s="94"/>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row>
    <row r="798">
      <c r="A798" s="94"/>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row>
    <row r="799">
      <c r="A799" s="94"/>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row>
    <row r="800">
      <c r="A800" s="94"/>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row>
    <row r="801">
      <c r="A801" s="94"/>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row>
    <row r="802">
      <c r="A802" s="94"/>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row>
    <row r="803">
      <c r="A803" s="94"/>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row>
    <row r="804">
      <c r="A804" s="94"/>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row>
    <row r="805">
      <c r="A805" s="94"/>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row>
    <row r="806">
      <c r="A806" s="94"/>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row>
    <row r="807">
      <c r="A807" s="94"/>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row>
    <row r="808">
      <c r="A808" s="94"/>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row>
    <row r="809">
      <c r="A809" s="94"/>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row>
    <row r="810">
      <c r="A810" s="94"/>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row>
    <row r="811">
      <c r="A811" s="94"/>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row>
    <row r="812">
      <c r="A812" s="94"/>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row>
    <row r="813">
      <c r="A813" s="94"/>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row>
    <row r="814">
      <c r="A814" s="94"/>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row>
    <row r="815">
      <c r="A815" s="94"/>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row>
    <row r="816">
      <c r="A816" s="94"/>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row>
    <row r="817">
      <c r="A817" s="94"/>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row>
    <row r="818">
      <c r="A818" s="94"/>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row>
    <row r="819">
      <c r="A819" s="94"/>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row>
    <row r="820">
      <c r="A820" s="94"/>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row>
    <row r="821">
      <c r="A821" s="94"/>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row>
    <row r="822">
      <c r="A822" s="94"/>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row>
    <row r="823">
      <c r="A823" s="94"/>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row>
    <row r="824">
      <c r="A824" s="94"/>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row>
    <row r="825">
      <c r="A825" s="94"/>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row>
    <row r="826">
      <c r="A826" s="94"/>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row>
    <row r="827">
      <c r="A827" s="94"/>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row>
    <row r="828">
      <c r="A828" s="94"/>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row>
    <row r="829">
      <c r="A829" s="94"/>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row>
    <row r="830">
      <c r="A830" s="94"/>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row>
    <row r="831">
      <c r="A831" s="94"/>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row>
    <row r="832">
      <c r="A832" s="94"/>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row>
    <row r="833">
      <c r="A833" s="94"/>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row>
    <row r="834">
      <c r="A834" s="94"/>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row>
    <row r="835">
      <c r="A835" s="94"/>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row>
    <row r="836">
      <c r="A836" s="94"/>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row>
    <row r="837">
      <c r="A837" s="94"/>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row>
    <row r="838">
      <c r="A838" s="94"/>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row>
    <row r="839">
      <c r="A839" s="94"/>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row>
    <row r="840">
      <c r="A840" s="94"/>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row>
    <row r="841">
      <c r="A841" s="94"/>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row>
    <row r="842">
      <c r="A842" s="94"/>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row>
    <row r="843">
      <c r="A843" s="94"/>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row>
    <row r="844">
      <c r="A844" s="94"/>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row>
    <row r="845">
      <c r="A845" s="94"/>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row>
    <row r="846">
      <c r="A846" s="94"/>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row>
    <row r="847">
      <c r="A847" s="94"/>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row>
    <row r="848">
      <c r="A848" s="94"/>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row>
    <row r="849">
      <c r="A849" s="94"/>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row>
    <row r="850">
      <c r="A850" s="94"/>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row>
    <row r="851">
      <c r="A851" s="94"/>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row>
    <row r="852">
      <c r="A852" s="94"/>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row>
    <row r="853">
      <c r="A853" s="94"/>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row>
    <row r="854">
      <c r="A854" s="94"/>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row>
    <row r="855">
      <c r="A855" s="94"/>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row>
    <row r="856">
      <c r="A856" s="94"/>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row>
    <row r="857">
      <c r="A857" s="94"/>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row>
    <row r="858">
      <c r="A858" s="94"/>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row>
    <row r="859">
      <c r="A859" s="94"/>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row>
    <row r="860">
      <c r="A860" s="94"/>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row>
    <row r="861">
      <c r="A861" s="94"/>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row>
    <row r="862">
      <c r="A862" s="94"/>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row>
    <row r="863">
      <c r="A863" s="94"/>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row>
    <row r="864">
      <c r="A864" s="94"/>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row>
    <row r="865">
      <c r="A865" s="94"/>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row>
    <row r="866">
      <c r="A866" s="94"/>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row>
    <row r="867">
      <c r="A867" s="94"/>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row>
    <row r="868">
      <c r="A868" s="94"/>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row>
    <row r="869">
      <c r="A869" s="94"/>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row>
    <row r="870">
      <c r="A870" s="94"/>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row>
    <row r="871">
      <c r="A871" s="94"/>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row>
    <row r="872">
      <c r="A872" s="94"/>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row>
    <row r="873">
      <c r="A873" s="94"/>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row>
    <row r="874">
      <c r="A874" s="94"/>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row>
    <row r="875">
      <c r="A875" s="94"/>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row>
    <row r="876">
      <c r="A876" s="94"/>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row>
    <row r="877">
      <c r="A877" s="94"/>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row>
    <row r="878">
      <c r="A878" s="94"/>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row>
    <row r="879">
      <c r="A879" s="94"/>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row>
    <row r="880">
      <c r="A880" s="94"/>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row>
    <row r="881">
      <c r="A881" s="94"/>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row>
    <row r="882">
      <c r="A882" s="94"/>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row>
    <row r="883">
      <c r="A883" s="94"/>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row>
    <row r="884">
      <c r="A884" s="94"/>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row>
    <row r="885">
      <c r="A885" s="94"/>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row>
    <row r="886">
      <c r="A886" s="94"/>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row>
    <row r="887">
      <c r="A887" s="94"/>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row>
    <row r="888">
      <c r="A888" s="94"/>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row>
    <row r="889">
      <c r="A889" s="94"/>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row>
    <row r="890">
      <c r="A890" s="94"/>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row>
    <row r="891">
      <c r="A891" s="94"/>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row>
    <row r="892">
      <c r="A892" s="94"/>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row>
    <row r="893">
      <c r="A893" s="94"/>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row>
    <row r="894">
      <c r="A894" s="94"/>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row>
    <row r="895">
      <c r="A895" s="94"/>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row>
    <row r="896">
      <c r="A896" s="94"/>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row>
    <row r="897">
      <c r="A897" s="94"/>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row>
    <row r="898">
      <c r="A898" s="94"/>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row>
    <row r="899">
      <c r="A899" s="94"/>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row>
    <row r="900">
      <c r="A900" s="94"/>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row>
    <row r="901">
      <c r="A901" s="94"/>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row>
    <row r="902">
      <c r="A902" s="94"/>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row>
    <row r="903">
      <c r="A903" s="94"/>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row>
    <row r="904">
      <c r="A904" s="94"/>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row>
    <row r="905">
      <c r="A905" s="94"/>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row>
    <row r="906">
      <c r="A906" s="94"/>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row>
    <row r="907">
      <c r="A907" s="94"/>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row>
    <row r="908">
      <c r="A908" s="94"/>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row>
    <row r="909">
      <c r="A909" s="94"/>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row>
    <row r="910">
      <c r="A910" s="94"/>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row>
    <row r="911">
      <c r="A911" s="94"/>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row>
    <row r="912">
      <c r="A912" s="94"/>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row>
    <row r="913">
      <c r="A913" s="94"/>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row>
    <row r="914">
      <c r="A914" s="94"/>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row>
    <row r="915">
      <c r="A915" s="94"/>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row>
    <row r="916">
      <c r="A916" s="94"/>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row>
    <row r="917">
      <c r="A917" s="94"/>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row>
    <row r="918">
      <c r="A918" s="94"/>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row>
    <row r="919">
      <c r="A919" s="94"/>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row>
    <row r="920">
      <c r="A920" s="94"/>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row>
    <row r="921">
      <c r="A921" s="94"/>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row>
    <row r="922">
      <c r="A922" s="94"/>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row>
    <row r="923">
      <c r="A923" s="94"/>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row>
    <row r="924">
      <c r="A924" s="94"/>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row>
    <row r="925">
      <c r="A925" s="94"/>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row>
    <row r="926">
      <c r="A926" s="94"/>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row>
    <row r="927">
      <c r="A927" s="94"/>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row>
    <row r="928">
      <c r="A928" s="94"/>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row>
    <row r="929">
      <c r="A929" s="94"/>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row>
    <row r="930">
      <c r="A930" s="94"/>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row>
    <row r="931">
      <c r="A931" s="94"/>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row>
    <row r="932">
      <c r="A932" s="94"/>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row>
    <row r="933">
      <c r="A933" s="94"/>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row>
    <row r="934">
      <c r="A934" s="94"/>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row>
    <row r="935">
      <c r="A935" s="94"/>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row>
    <row r="936">
      <c r="A936" s="94"/>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row>
    <row r="937">
      <c r="A937" s="94"/>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row>
    <row r="938">
      <c r="A938" s="94"/>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row>
    <row r="939">
      <c r="A939" s="94"/>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row>
    <row r="940">
      <c r="A940" s="94"/>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row>
    <row r="941">
      <c r="A941" s="94"/>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row>
    <row r="942">
      <c r="A942" s="94"/>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row>
    <row r="943">
      <c r="A943" s="94"/>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row>
    <row r="944">
      <c r="A944" s="94"/>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row>
    <row r="945">
      <c r="A945" s="94"/>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row>
    <row r="946">
      <c r="A946" s="94"/>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row>
    <row r="947">
      <c r="A947" s="94"/>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row>
    <row r="948">
      <c r="A948" s="94"/>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row>
    <row r="949">
      <c r="A949" s="94"/>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row>
    <row r="950">
      <c r="A950" s="94"/>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row>
    <row r="951">
      <c r="A951" s="94"/>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row>
    <row r="952">
      <c r="A952" s="94"/>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row>
    <row r="953">
      <c r="A953" s="94"/>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row>
    <row r="954">
      <c r="A954" s="94"/>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row>
    <row r="955">
      <c r="A955" s="94"/>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row>
    <row r="956">
      <c r="A956" s="94"/>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row>
    <row r="957">
      <c r="A957" s="94"/>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row>
    <row r="958">
      <c r="A958" s="94"/>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row>
    <row r="959">
      <c r="A959" s="94"/>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row>
    <row r="960">
      <c r="A960" s="94"/>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row>
    <row r="961">
      <c r="A961" s="94"/>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row>
    <row r="962">
      <c r="A962" s="94"/>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row>
    <row r="963">
      <c r="A963" s="94"/>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row>
    <row r="964">
      <c r="A964" s="94"/>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row>
    <row r="965">
      <c r="A965" s="94"/>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row>
    <row r="966">
      <c r="A966" s="94"/>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row>
    <row r="967">
      <c r="A967" s="94"/>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row>
    <row r="968">
      <c r="A968" s="94"/>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row>
    <row r="969">
      <c r="A969" s="94"/>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row>
    <row r="970">
      <c r="A970" s="94"/>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row>
    <row r="971">
      <c r="A971" s="94"/>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row>
    <row r="972">
      <c r="A972" s="94"/>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row>
    <row r="973">
      <c r="A973" s="94"/>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row>
    <row r="974">
      <c r="A974" s="94"/>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row>
    <row r="975">
      <c r="A975" s="94"/>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row>
    <row r="976">
      <c r="A976" s="94"/>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row>
    <row r="977">
      <c r="A977" s="94"/>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row>
    <row r="978">
      <c r="A978" s="94"/>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row>
    <row r="979">
      <c r="A979" s="94"/>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row>
    <row r="980">
      <c r="A980" s="94"/>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row>
    <row r="981">
      <c r="A981" s="94"/>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row>
    <row r="982">
      <c r="A982" s="94"/>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row>
    <row r="983">
      <c r="A983" s="94"/>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row>
    <row r="984">
      <c r="A984" s="94"/>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row>
    <row r="985">
      <c r="A985" s="94"/>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row>
    <row r="986">
      <c r="A986" s="94"/>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row>
    <row r="987">
      <c r="A987" s="94"/>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row>
    <row r="988">
      <c r="A988" s="94"/>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row>
    <row r="989">
      <c r="A989" s="94"/>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row>
    <row r="990">
      <c r="A990" s="94"/>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row>
    <row r="991">
      <c r="A991" s="94"/>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row>
    <row r="992">
      <c r="A992" s="94"/>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row>
    <row r="993">
      <c r="A993" s="94"/>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row>
    <row r="994">
      <c r="A994" s="94"/>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row>
    <row r="995">
      <c r="A995" s="94"/>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row>
    <row r="996">
      <c r="A996" s="94"/>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row>
  </sheetData>
  <mergeCells count="20">
    <mergeCell ref="B5:B7"/>
    <mergeCell ref="B11:B13"/>
    <mergeCell ref="B16:B18"/>
    <mergeCell ref="B19:B21"/>
    <mergeCell ref="B31:B35"/>
    <mergeCell ref="B40:B42"/>
    <mergeCell ref="B47:C47"/>
    <mergeCell ref="D92:E92"/>
    <mergeCell ref="F92:M92"/>
    <mergeCell ref="B105:B106"/>
    <mergeCell ref="C105:C106"/>
    <mergeCell ref="D105:F105"/>
    <mergeCell ref="G105:G106"/>
    <mergeCell ref="B48:C48"/>
    <mergeCell ref="B49:C49"/>
    <mergeCell ref="B53:B56"/>
    <mergeCell ref="B57:B60"/>
    <mergeCell ref="B63:B64"/>
    <mergeCell ref="B92:B93"/>
    <mergeCell ref="C92:C93"/>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2.63" defaultRowHeight="15.75"/>
  <cols>
    <col customWidth="1" min="1" max="1" width="1.25"/>
    <col customWidth="1" min="2" max="2" width="40.38"/>
    <col customWidth="1" min="3" max="3" width="52.88"/>
    <col customWidth="1" min="4" max="6" width="17.63"/>
    <col customWidth="1" min="7" max="7" width="18.63"/>
    <col customWidth="1" min="8" max="8" width="18.13"/>
    <col customWidth="1" min="9" max="28" width="12.63"/>
  </cols>
  <sheetData>
    <row r="1" ht="39.0" customHeight="1">
      <c r="A1" s="217"/>
      <c r="B1" s="77" t="s">
        <v>138</v>
      </c>
      <c r="C1" s="218"/>
      <c r="D1" s="219"/>
      <c r="E1" s="219"/>
      <c r="F1" s="219"/>
      <c r="G1" s="217"/>
      <c r="H1" s="217"/>
      <c r="I1" s="217"/>
      <c r="J1" s="217"/>
      <c r="K1" s="217"/>
      <c r="L1" s="217"/>
      <c r="M1" s="217"/>
      <c r="N1" s="217"/>
      <c r="O1" s="217"/>
      <c r="P1" s="217"/>
      <c r="Q1" s="217"/>
      <c r="R1" s="217"/>
      <c r="S1" s="217"/>
      <c r="T1" s="217"/>
      <c r="U1" s="217"/>
      <c r="V1" s="217"/>
      <c r="W1" s="217"/>
      <c r="X1" s="217"/>
      <c r="Y1" s="217"/>
      <c r="Z1" s="217"/>
      <c r="AA1" s="220"/>
      <c r="AB1" s="220"/>
    </row>
    <row r="2" ht="30.75" customHeight="1">
      <c r="A2" s="221"/>
      <c r="B2" s="222"/>
      <c r="C2" s="223"/>
      <c r="D2" s="224" t="s">
        <v>338</v>
      </c>
      <c r="E2" s="224" t="s">
        <v>339</v>
      </c>
      <c r="F2" s="224" t="s">
        <v>340</v>
      </c>
      <c r="G2" s="225" t="s">
        <v>341</v>
      </c>
      <c r="H2" s="225" t="s">
        <v>342</v>
      </c>
      <c r="I2" s="226"/>
      <c r="J2" s="226"/>
      <c r="K2" s="226"/>
      <c r="L2" s="226"/>
      <c r="M2" s="226"/>
      <c r="N2" s="226"/>
      <c r="O2" s="226"/>
      <c r="P2" s="226"/>
      <c r="Q2" s="226"/>
      <c r="R2" s="226"/>
      <c r="S2" s="226"/>
      <c r="T2" s="226"/>
      <c r="U2" s="226"/>
      <c r="V2" s="226"/>
      <c r="W2" s="226"/>
      <c r="X2" s="226"/>
      <c r="Y2" s="226"/>
      <c r="Z2" s="226"/>
      <c r="AA2" s="220"/>
      <c r="AB2" s="220"/>
    </row>
    <row r="3" ht="30.0" customHeight="1">
      <c r="A3" s="227"/>
      <c r="B3" s="228" t="s">
        <v>343</v>
      </c>
      <c r="C3" s="229"/>
      <c r="D3" s="230"/>
      <c r="E3" s="230"/>
      <c r="F3" s="230"/>
      <c r="G3" s="90"/>
      <c r="H3" s="90"/>
      <c r="I3" s="231"/>
      <c r="J3" s="231"/>
      <c r="K3" s="231"/>
      <c r="L3" s="231"/>
      <c r="M3" s="231"/>
      <c r="N3" s="231"/>
      <c r="O3" s="231"/>
      <c r="P3" s="231"/>
      <c r="Q3" s="231"/>
      <c r="R3" s="231"/>
      <c r="S3" s="231"/>
      <c r="T3" s="231"/>
      <c r="U3" s="231"/>
      <c r="V3" s="231"/>
      <c r="W3" s="231"/>
      <c r="X3" s="231"/>
      <c r="Y3" s="231"/>
      <c r="Z3" s="231"/>
      <c r="AA3" s="232"/>
      <c r="AB3" s="232"/>
    </row>
    <row r="4" ht="45.0" customHeight="1">
      <c r="A4" s="233"/>
      <c r="B4" s="234" t="s">
        <v>344</v>
      </c>
      <c r="C4" s="234"/>
      <c r="D4" s="234"/>
      <c r="E4" s="234"/>
      <c r="F4" s="234"/>
      <c r="G4" s="235"/>
      <c r="H4" s="233"/>
      <c r="I4" s="233"/>
      <c r="J4" s="233"/>
      <c r="K4" s="233"/>
      <c r="L4" s="233"/>
      <c r="M4" s="233"/>
      <c r="N4" s="233"/>
      <c r="O4" s="233"/>
      <c r="P4" s="233"/>
      <c r="Q4" s="233"/>
      <c r="R4" s="233"/>
      <c r="S4" s="233"/>
      <c r="T4" s="233"/>
      <c r="U4" s="233"/>
      <c r="V4" s="233"/>
      <c r="W4" s="233"/>
      <c r="X4" s="233"/>
      <c r="Y4" s="233"/>
      <c r="Z4" s="233"/>
      <c r="AA4" s="236"/>
      <c r="AB4" s="236"/>
    </row>
    <row r="5" ht="37.5" customHeight="1">
      <c r="A5" s="220"/>
      <c r="B5" s="237" t="s">
        <v>345</v>
      </c>
      <c r="C5" s="238" t="s">
        <v>346</v>
      </c>
      <c r="D5" s="97" t="s">
        <v>147</v>
      </c>
      <c r="E5" s="97" t="s">
        <v>148</v>
      </c>
      <c r="F5" s="98" t="s">
        <v>149</v>
      </c>
      <c r="G5" s="99" t="s">
        <v>150</v>
      </c>
      <c r="H5" s="99">
        <v>853.0</v>
      </c>
      <c r="I5" s="220"/>
      <c r="J5" s="220"/>
      <c r="K5" s="220"/>
      <c r="L5" s="220"/>
      <c r="M5" s="220"/>
      <c r="N5" s="220"/>
      <c r="O5" s="220"/>
      <c r="P5" s="220"/>
      <c r="Q5" s="220"/>
      <c r="R5" s="220"/>
      <c r="S5" s="220"/>
      <c r="T5" s="220"/>
      <c r="U5" s="220"/>
      <c r="V5" s="220"/>
      <c r="W5" s="220"/>
      <c r="X5" s="220"/>
      <c r="Y5" s="220"/>
      <c r="Z5" s="220"/>
      <c r="AA5" s="220"/>
      <c r="AB5" s="220"/>
    </row>
    <row r="6" ht="37.5" customHeight="1">
      <c r="A6" s="220"/>
      <c r="B6" s="100"/>
      <c r="C6" s="238" t="s">
        <v>347</v>
      </c>
      <c r="D6" s="101" t="s">
        <v>152</v>
      </c>
      <c r="E6" s="102">
        <v>7.0</v>
      </c>
      <c r="F6" s="103">
        <v>11.0</v>
      </c>
      <c r="G6" s="99">
        <v>13.0</v>
      </c>
      <c r="H6" s="99">
        <v>16.0</v>
      </c>
      <c r="I6" s="220"/>
      <c r="J6" s="220"/>
      <c r="K6" s="220"/>
      <c r="L6" s="220"/>
      <c r="M6" s="220"/>
      <c r="N6" s="220"/>
      <c r="O6" s="220"/>
      <c r="P6" s="220"/>
      <c r="Q6" s="220"/>
      <c r="R6" s="220"/>
      <c r="S6" s="220"/>
      <c r="T6" s="220"/>
      <c r="U6" s="220"/>
      <c r="V6" s="220"/>
      <c r="W6" s="220"/>
      <c r="X6" s="220"/>
      <c r="Y6" s="220"/>
      <c r="Z6" s="220"/>
      <c r="AA6" s="220"/>
      <c r="AB6" s="220"/>
    </row>
    <row r="7" ht="37.5" customHeight="1">
      <c r="A7" s="220"/>
      <c r="B7" s="104"/>
      <c r="C7" s="238" t="s">
        <v>348</v>
      </c>
      <c r="D7" s="239" t="s">
        <v>349</v>
      </c>
      <c r="E7" s="240" t="s">
        <v>350</v>
      </c>
      <c r="F7" s="107" t="s">
        <v>351</v>
      </c>
      <c r="G7" s="108" t="s">
        <v>352</v>
      </c>
      <c r="H7" s="108" t="s">
        <v>353</v>
      </c>
      <c r="I7" s="220"/>
      <c r="J7" s="220"/>
      <c r="K7" s="220"/>
      <c r="L7" s="220"/>
      <c r="M7" s="220"/>
      <c r="N7" s="220"/>
      <c r="O7" s="220"/>
      <c r="P7" s="220"/>
      <c r="Q7" s="220"/>
      <c r="R7" s="220"/>
      <c r="S7" s="220"/>
      <c r="T7" s="220"/>
      <c r="U7" s="220"/>
      <c r="V7" s="220"/>
      <c r="W7" s="220"/>
      <c r="X7" s="220"/>
      <c r="Y7" s="220"/>
      <c r="Z7" s="220"/>
      <c r="AA7" s="220"/>
      <c r="AB7" s="220"/>
    </row>
    <row r="8" ht="50.25" customHeight="1">
      <c r="A8" s="220"/>
      <c r="B8" s="109" t="s">
        <v>354</v>
      </c>
      <c r="C8" s="165"/>
      <c r="D8" s="165"/>
      <c r="E8" s="165"/>
      <c r="F8" s="165"/>
      <c r="G8" s="110"/>
      <c r="H8" s="220"/>
      <c r="I8" s="220"/>
      <c r="J8" s="220"/>
      <c r="K8" s="220"/>
      <c r="L8" s="220"/>
      <c r="M8" s="220"/>
      <c r="N8" s="220"/>
      <c r="O8" s="220"/>
      <c r="P8" s="220"/>
      <c r="Q8" s="220"/>
      <c r="R8" s="220"/>
      <c r="S8" s="220"/>
      <c r="T8" s="220"/>
      <c r="U8" s="220"/>
      <c r="V8" s="220"/>
      <c r="W8" s="220"/>
      <c r="X8" s="220"/>
      <c r="Y8" s="220"/>
      <c r="Z8" s="220"/>
      <c r="AA8" s="220"/>
      <c r="AB8" s="220"/>
    </row>
    <row r="9" ht="30.0" customHeight="1">
      <c r="A9" s="220"/>
      <c r="B9" s="220"/>
      <c r="C9" s="220"/>
      <c r="D9" s="220"/>
      <c r="E9" s="220"/>
      <c r="F9" s="220"/>
      <c r="G9" s="111"/>
      <c r="H9" s="220"/>
      <c r="I9" s="220"/>
      <c r="J9" s="220"/>
      <c r="K9" s="220"/>
      <c r="L9" s="220"/>
      <c r="M9" s="220"/>
      <c r="N9" s="220"/>
      <c r="O9" s="220"/>
      <c r="P9" s="220"/>
      <c r="Q9" s="220"/>
      <c r="R9" s="220"/>
      <c r="S9" s="220"/>
      <c r="T9" s="220"/>
      <c r="U9" s="220"/>
      <c r="V9" s="220"/>
      <c r="W9" s="220"/>
      <c r="X9" s="220"/>
      <c r="Y9" s="220"/>
      <c r="Z9" s="220"/>
      <c r="AA9" s="220"/>
      <c r="AB9" s="220"/>
    </row>
    <row r="10">
      <c r="A10" s="236"/>
      <c r="B10" s="234" t="s">
        <v>355</v>
      </c>
      <c r="C10" s="234"/>
      <c r="D10" s="234"/>
      <c r="E10" s="234"/>
      <c r="F10" s="234"/>
      <c r="G10" s="111"/>
      <c r="H10" s="236"/>
      <c r="I10" s="236"/>
      <c r="J10" s="236"/>
      <c r="K10" s="236"/>
      <c r="L10" s="236"/>
      <c r="M10" s="236"/>
      <c r="N10" s="236"/>
      <c r="O10" s="236"/>
      <c r="P10" s="236"/>
      <c r="Q10" s="236"/>
      <c r="R10" s="236"/>
      <c r="S10" s="236"/>
      <c r="T10" s="236"/>
      <c r="U10" s="236"/>
      <c r="V10" s="236"/>
      <c r="W10" s="236"/>
      <c r="X10" s="236"/>
      <c r="Y10" s="236"/>
      <c r="Z10" s="236"/>
      <c r="AA10" s="236"/>
      <c r="AB10" s="236"/>
    </row>
    <row r="11" ht="37.5" customHeight="1">
      <c r="A11" s="220"/>
      <c r="B11" s="237" t="s">
        <v>356</v>
      </c>
      <c r="C11" s="238" t="s">
        <v>357</v>
      </c>
      <c r="D11" s="239" t="s">
        <v>358</v>
      </c>
      <c r="E11" s="240" t="s">
        <v>359</v>
      </c>
      <c r="F11" s="103" t="s">
        <v>360</v>
      </c>
      <c r="G11" s="108" t="s">
        <v>361</v>
      </c>
      <c r="H11" s="108" t="s">
        <v>362</v>
      </c>
      <c r="I11" s="220"/>
      <c r="J11" s="220"/>
      <c r="K11" s="220"/>
      <c r="L11" s="220"/>
      <c r="M11" s="220"/>
      <c r="N11" s="220"/>
      <c r="O11" s="220"/>
      <c r="P11" s="220"/>
      <c r="Q11" s="220"/>
      <c r="R11" s="220"/>
      <c r="S11" s="220"/>
      <c r="T11" s="220"/>
      <c r="U11" s="220"/>
      <c r="V11" s="220"/>
      <c r="W11" s="220"/>
      <c r="X11" s="220"/>
      <c r="Y11" s="220"/>
      <c r="Z11" s="220"/>
      <c r="AA11" s="220"/>
      <c r="AB11" s="220"/>
    </row>
    <row r="12" ht="37.5" customHeight="1">
      <c r="A12" s="220"/>
      <c r="B12" s="100"/>
      <c r="C12" s="238" t="s">
        <v>363</v>
      </c>
      <c r="D12" s="239" t="s">
        <v>364</v>
      </c>
      <c r="E12" s="239" t="s">
        <v>365</v>
      </c>
      <c r="F12" s="103" t="s">
        <v>366</v>
      </c>
      <c r="G12" s="108" t="s">
        <v>367</v>
      </c>
      <c r="H12" s="108" t="s">
        <v>368</v>
      </c>
      <c r="I12" s="236"/>
      <c r="J12" s="220"/>
      <c r="K12" s="220"/>
      <c r="L12" s="220"/>
      <c r="M12" s="220"/>
      <c r="N12" s="220"/>
      <c r="O12" s="220"/>
      <c r="P12" s="220"/>
      <c r="Q12" s="220"/>
      <c r="R12" s="220"/>
      <c r="S12" s="220"/>
      <c r="T12" s="220"/>
      <c r="U12" s="220"/>
      <c r="V12" s="220"/>
      <c r="W12" s="220"/>
      <c r="X12" s="220"/>
      <c r="Y12" s="220"/>
      <c r="Z12" s="220"/>
      <c r="AA12" s="220"/>
      <c r="AB12" s="220"/>
    </row>
    <row r="13" ht="37.5" customHeight="1">
      <c r="A13" s="220"/>
      <c r="B13" s="104"/>
      <c r="C13" s="238" t="s">
        <v>369</v>
      </c>
      <c r="D13" s="241" t="s">
        <v>152</v>
      </c>
      <c r="E13" s="241" t="s">
        <v>152</v>
      </c>
      <c r="F13" s="242">
        <v>1.0</v>
      </c>
      <c r="G13" s="101" t="s">
        <v>152</v>
      </c>
      <c r="H13" s="101" t="s">
        <v>152</v>
      </c>
      <c r="I13" s="220"/>
      <c r="J13" s="220"/>
      <c r="K13" s="220"/>
      <c r="L13" s="220"/>
      <c r="M13" s="220"/>
      <c r="N13" s="220"/>
      <c r="O13" s="220"/>
      <c r="P13" s="220"/>
      <c r="Q13" s="220"/>
      <c r="R13" s="220"/>
      <c r="S13" s="220"/>
      <c r="T13" s="220"/>
      <c r="U13" s="220"/>
      <c r="V13" s="220"/>
      <c r="W13" s="220"/>
      <c r="X13" s="220"/>
      <c r="Y13" s="220"/>
      <c r="Z13" s="220"/>
      <c r="AA13" s="220"/>
      <c r="AB13" s="220"/>
    </row>
    <row r="14" ht="30.0" customHeight="1">
      <c r="A14" s="220"/>
      <c r="B14" s="218"/>
      <c r="C14" s="218"/>
      <c r="D14" s="218"/>
      <c r="E14" s="218"/>
      <c r="F14" s="218"/>
      <c r="G14" s="111"/>
      <c r="H14" s="236"/>
      <c r="I14" s="236"/>
      <c r="J14" s="220"/>
      <c r="K14" s="220"/>
      <c r="L14" s="220"/>
      <c r="M14" s="220"/>
      <c r="N14" s="220"/>
      <c r="O14" s="220"/>
      <c r="P14" s="220"/>
      <c r="Q14" s="220"/>
      <c r="R14" s="220"/>
      <c r="S14" s="220"/>
      <c r="T14" s="220"/>
      <c r="U14" s="220"/>
      <c r="V14" s="220"/>
      <c r="W14" s="220"/>
      <c r="X14" s="220"/>
      <c r="Y14" s="220"/>
      <c r="Z14" s="220"/>
      <c r="AA14" s="220"/>
      <c r="AB14" s="220"/>
    </row>
    <row r="15">
      <c r="A15" s="236"/>
      <c r="B15" s="243" t="s">
        <v>370</v>
      </c>
      <c r="C15" s="244"/>
      <c r="D15" s="244"/>
      <c r="E15" s="244"/>
      <c r="F15" s="244"/>
      <c r="G15" s="111"/>
      <c r="H15" s="236"/>
      <c r="I15" s="236"/>
      <c r="J15" s="236"/>
      <c r="K15" s="236"/>
      <c r="L15" s="236"/>
      <c r="M15" s="236"/>
      <c r="N15" s="236"/>
      <c r="O15" s="236"/>
      <c r="P15" s="236"/>
      <c r="Q15" s="236"/>
      <c r="R15" s="236"/>
      <c r="S15" s="236"/>
      <c r="T15" s="236"/>
      <c r="U15" s="236"/>
      <c r="V15" s="236"/>
      <c r="W15" s="236"/>
      <c r="X15" s="236"/>
      <c r="Y15" s="236"/>
      <c r="Z15" s="236"/>
      <c r="AA15" s="236"/>
      <c r="AB15" s="236"/>
    </row>
    <row r="16" ht="37.5" customHeight="1">
      <c r="A16" s="220"/>
      <c r="B16" s="237" t="s">
        <v>371</v>
      </c>
      <c r="C16" s="238" t="s">
        <v>372</v>
      </c>
      <c r="D16" s="105" t="s">
        <v>373</v>
      </c>
      <c r="E16" s="106" t="s">
        <v>374</v>
      </c>
      <c r="F16" s="107" t="s">
        <v>375</v>
      </c>
      <c r="G16" s="108" t="s">
        <v>376</v>
      </c>
      <c r="H16" s="108" t="s">
        <v>377</v>
      </c>
      <c r="I16" s="236"/>
      <c r="J16" s="236"/>
      <c r="K16" s="236"/>
      <c r="L16" s="220"/>
      <c r="M16" s="220"/>
      <c r="N16" s="220"/>
      <c r="O16" s="220"/>
      <c r="P16" s="220"/>
      <c r="Q16" s="220"/>
      <c r="R16" s="220"/>
      <c r="S16" s="220"/>
      <c r="T16" s="220"/>
      <c r="U16" s="220"/>
      <c r="V16" s="220"/>
      <c r="W16" s="220"/>
      <c r="X16" s="220"/>
      <c r="Y16" s="220"/>
      <c r="Z16" s="220"/>
      <c r="AA16" s="220"/>
      <c r="AB16" s="220"/>
    </row>
    <row r="17" ht="37.5" customHeight="1">
      <c r="A17" s="220"/>
      <c r="B17" s="100"/>
      <c r="C17" s="238" t="s">
        <v>378</v>
      </c>
      <c r="D17" s="114" t="s">
        <v>379</v>
      </c>
      <c r="E17" s="101" t="s">
        <v>380</v>
      </c>
      <c r="F17" s="107" t="s">
        <v>381</v>
      </c>
      <c r="G17" s="108" t="s">
        <v>382</v>
      </c>
      <c r="H17" s="108" t="s">
        <v>383</v>
      </c>
      <c r="I17" s="236"/>
      <c r="J17" s="236"/>
      <c r="K17" s="236"/>
      <c r="L17" s="220"/>
      <c r="M17" s="220"/>
      <c r="N17" s="220"/>
      <c r="O17" s="220"/>
      <c r="P17" s="220"/>
      <c r="Q17" s="220"/>
      <c r="R17" s="220"/>
      <c r="S17" s="220"/>
      <c r="T17" s="220"/>
      <c r="U17" s="220"/>
      <c r="V17" s="220"/>
      <c r="W17" s="220"/>
      <c r="X17" s="220"/>
      <c r="Y17" s="220"/>
      <c r="Z17" s="220"/>
      <c r="AA17" s="220"/>
      <c r="AB17" s="220"/>
    </row>
    <row r="18" ht="37.5" customHeight="1">
      <c r="A18" s="220"/>
      <c r="B18" s="104"/>
      <c r="C18" s="238" t="s">
        <v>384</v>
      </c>
      <c r="D18" s="115">
        <v>0.0352</v>
      </c>
      <c r="E18" s="115">
        <v>0.0363</v>
      </c>
      <c r="F18" s="116">
        <v>0.0345</v>
      </c>
      <c r="G18" s="117">
        <v>0.0352</v>
      </c>
      <c r="H18" s="117">
        <v>0.0358</v>
      </c>
      <c r="I18" s="233"/>
      <c r="J18" s="220"/>
      <c r="K18" s="220"/>
      <c r="L18" s="220"/>
      <c r="M18" s="220"/>
      <c r="N18" s="220"/>
      <c r="O18" s="220"/>
      <c r="P18" s="220"/>
      <c r="Q18" s="220"/>
      <c r="R18" s="220"/>
      <c r="S18" s="220"/>
      <c r="T18" s="220"/>
      <c r="U18" s="220"/>
      <c r="V18" s="220"/>
      <c r="W18" s="220"/>
      <c r="X18" s="220"/>
      <c r="Y18" s="220"/>
      <c r="Z18" s="220"/>
      <c r="AA18" s="220"/>
      <c r="AB18" s="220"/>
    </row>
    <row r="19" ht="37.5" customHeight="1">
      <c r="A19" s="220"/>
      <c r="B19" s="237" t="s">
        <v>385</v>
      </c>
      <c r="C19" s="238" t="s">
        <v>386</v>
      </c>
      <c r="D19" s="118">
        <v>39.0</v>
      </c>
      <c r="E19" s="102">
        <v>44.0</v>
      </c>
      <c r="F19" s="103">
        <v>57.0</v>
      </c>
      <c r="G19" s="99">
        <v>51.0</v>
      </c>
      <c r="H19" s="99">
        <v>48.0</v>
      </c>
      <c r="I19" s="233"/>
      <c r="J19" s="220"/>
      <c r="K19" s="220"/>
      <c r="L19" s="220"/>
      <c r="M19" s="220"/>
      <c r="N19" s="220"/>
      <c r="O19" s="220"/>
      <c r="P19" s="220"/>
      <c r="Q19" s="220"/>
      <c r="R19" s="220"/>
      <c r="S19" s="220"/>
      <c r="T19" s="220"/>
      <c r="U19" s="220"/>
      <c r="V19" s="220"/>
      <c r="W19" s="220"/>
      <c r="X19" s="220"/>
      <c r="Y19" s="220"/>
      <c r="Z19" s="220"/>
      <c r="AA19" s="220"/>
      <c r="AB19" s="220"/>
    </row>
    <row r="20" ht="37.5" customHeight="1">
      <c r="A20" s="220"/>
      <c r="B20" s="100"/>
      <c r="C20" s="238" t="s">
        <v>387</v>
      </c>
      <c r="D20" s="119">
        <v>0.656</v>
      </c>
      <c r="E20" s="120">
        <v>0.745</v>
      </c>
      <c r="F20" s="116">
        <v>0.811</v>
      </c>
      <c r="G20" s="117">
        <v>0.819</v>
      </c>
      <c r="H20" s="117">
        <v>0.737</v>
      </c>
      <c r="I20" s="233"/>
      <c r="J20" s="220"/>
      <c r="K20" s="220"/>
      <c r="L20" s="220"/>
      <c r="M20" s="220"/>
      <c r="N20" s="220"/>
      <c r="O20" s="220"/>
      <c r="P20" s="220"/>
      <c r="Q20" s="220"/>
      <c r="R20" s="220"/>
      <c r="S20" s="220"/>
      <c r="T20" s="220"/>
      <c r="U20" s="220"/>
      <c r="V20" s="220"/>
      <c r="W20" s="220"/>
      <c r="X20" s="220"/>
      <c r="Y20" s="220"/>
      <c r="Z20" s="220"/>
      <c r="AA20" s="220"/>
      <c r="AB20" s="220"/>
    </row>
    <row r="21" ht="37.5" customHeight="1">
      <c r="A21" s="220"/>
      <c r="B21" s="104"/>
      <c r="C21" s="238" t="s">
        <v>388</v>
      </c>
      <c r="D21" s="121" t="s">
        <v>194</v>
      </c>
      <c r="E21" s="121" t="s">
        <v>195</v>
      </c>
      <c r="F21" s="107" t="s">
        <v>196</v>
      </c>
      <c r="G21" s="108" t="s">
        <v>197</v>
      </c>
      <c r="H21" s="108" t="s">
        <v>198</v>
      </c>
      <c r="I21" s="233"/>
      <c r="J21" s="220"/>
      <c r="K21" s="220"/>
      <c r="L21" s="220"/>
      <c r="M21" s="220"/>
      <c r="N21" s="220"/>
      <c r="O21" s="220"/>
      <c r="P21" s="220"/>
      <c r="Q21" s="220"/>
      <c r="R21" s="220"/>
      <c r="S21" s="220"/>
      <c r="T21" s="220"/>
      <c r="U21" s="220"/>
      <c r="V21" s="220"/>
      <c r="W21" s="220"/>
      <c r="X21" s="220"/>
      <c r="Y21" s="220"/>
      <c r="Z21" s="220"/>
      <c r="AA21" s="220"/>
      <c r="AB21" s="220"/>
    </row>
    <row r="22" ht="88.5" customHeight="1">
      <c r="A22" s="220"/>
      <c r="B22" s="122" t="s">
        <v>389</v>
      </c>
      <c r="C22" s="123"/>
      <c r="D22" s="123"/>
      <c r="E22" s="123"/>
      <c r="F22" s="123"/>
      <c r="G22" s="123"/>
      <c r="H22" s="233"/>
      <c r="I22" s="233"/>
      <c r="J22" s="220"/>
      <c r="K22" s="220"/>
      <c r="L22" s="220"/>
      <c r="M22" s="220"/>
      <c r="N22" s="220"/>
      <c r="O22" s="220"/>
      <c r="P22" s="220"/>
      <c r="Q22" s="220"/>
      <c r="R22" s="220"/>
      <c r="S22" s="220"/>
      <c r="T22" s="220"/>
      <c r="U22" s="220"/>
      <c r="V22" s="220"/>
      <c r="W22" s="220"/>
      <c r="X22" s="220"/>
      <c r="Y22" s="220"/>
      <c r="Z22" s="220"/>
      <c r="AA22" s="220"/>
      <c r="AB22" s="220"/>
    </row>
    <row r="23" ht="36.75" customHeight="1">
      <c r="A23" s="220"/>
      <c r="B23" s="245"/>
      <c r="C23" s="94"/>
      <c r="D23" s="94"/>
      <c r="E23" s="94"/>
      <c r="F23" s="94"/>
      <c r="G23" s="111"/>
      <c r="H23" s="220"/>
      <c r="I23" s="220"/>
      <c r="J23" s="220"/>
      <c r="K23" s="220"/>
      <c r="L23" s="220"/>
      <c r="M23" s="220"/>
      <c r="N23" s="220"/>
      <c r="O23" s="220"/>
      <c r="P23" s="220"/>
      <c r="Q23" s="220"/>
      <c r="R23" s="220"/>
      <c r="S23" s="220"/>
      <c r="T23" s="220"/>
      <c r="U23" s="220"/>
      <c r="V23" s="220"/>
      <c r="W23" s="220"/>
      <c r="X23" s="220"/>
      <c r="Y23" s="220"/>
      <c r="Z23" s="220"/>
      <c r="AA23" s="220"/>
      <c r="AB23" s="220"/>
    </row>
    <row r="24">
      <c r="A24" s="236"/>
      <c r="B24" s="246" t="s">
        <v>370</v>
      </c>
      <c r="C24" s="244"/>
      <c r="D24" s="244"/>
      <c r="E24" s="244"/>
      <c r="F24" s="244"/>
      <c r="G24" s="111"/>
      <c r="H24" s="236"/>
      <c r="I24" s="236"/>
      <c r="J24" s="236"/>
      <c r="K24" s="236"/>
      <c r="L24" s="236"/>
      <c r="M24" s="236"/>
      <c r="N24" s="236"/>
      <c r="O24" s="236"/>
      <c r="P24" s="236"/>
      <c r="Q24" s="236"/>
      <c r="R24" s="236"/>
      <c r="S24" s="236"/>
      <c r="T24" s="236"/>
      <c r="U24" s="236"/>
      <c r="V24" s="236"/>
      <c r="W24" s="236"/>
      <c r="X24" s="236"/>
      <c r="Y24" s="236"/>
      <c r="Z24" s="236"/>
      <c r="AA24" s="236"/>
      <c r="AB24" s="236"/>
    </row>
    <row r="25" ht="37.5" customHeight="1">
      <c r="A25" s="220"/>
      <c r="B25" s="237" t="s">
        <v>390</v>
      </c>
      <c r="C25" s="238" t="s">
        <v>391</v>
      </c>
      <c r="D25" s="247" t="s">
        <v>392</v>
      </c>
      <c r="E25" s="247" t="s">
        <v>393</v>
      </c>
      <c r="F25" s="107" t="s">
        <v>394</v>
      </c>
      <c r="G25" s="108" t="s">
        <v>395</v>
      </c>
      <c r="H25" s="108" t="s">
        <v>396</v>
      </c>
      <c r="I25" s="220"/>
      <c r="J25" s="220"/>
      <c r="K25" s="220"/>
      <c r="L25" s="220"/>
      <c r="M25" s="220"/>
      <c r="N25" s="220"/>
      <c r="O25" s="220"/>
      <c r="P25" s="220"/>
      <c r="Q25" s="220"/>
      <c r="R25" s="220"/>
      <c r="S25" s="220"/>
      <c r="T25" s="220"/>
      <c r="U25" s="220"/>
      <c r="V25" s="220"/>
      <c r="W25" s="220"/>
      <c r="X25" s="220"/>
      <c r="Y25" s="220"/>
      <c r="Z25" s="220"/>
      <c r="AA25" s="220"/>
      <c r="AB25" s="220"/>
    </row>
    <row r="26" ht="37.5" customHeight="1">
      <c r="A26" s="220"/>
      <c r="B26" s="248" t="s">
        <v>397</v>
      </c>
      <c r="C26" s="238" t="s">
        <v>398</v>
      </c>
      <c r="D26" s="249" t="s">
        <v>399</v>
      </c>
      <c r="E26" s="250" t="s">
        <v>400</v>
      </c>
      <c r="F26" s="107" t="s">
        <v>401</v>
      </c>
      <c r="G26" s="108" t="s">
        <v>402</v>
      </c>
      <c r="H26" s="108" t="s">
        <v>402</v>
      </c>
      <c r="I26" s="220"/>
      <c r="J26" s="220"/>
      <c r="K26" s="220"/>
      <c r="L26" s="220"/>
      <c r="M26" s="220"/>
      <c r="N26" s="220"/>
      <c r="O26" s="220"/>
      <c r="P26" s="220"/>
      <c r="Q26" s="220"/>
      <c r="R26" s="220"/>
      <c r="S26" s="220"/>
      <c r="T26" s="220"/>
      <c r="U26" s="220"/>
      <c r="V26" s="220"/>
      <c r="W26" s="220"/>
      <c r="X26" s="220"/>
      <c r="Y26" s="220"/>
      <c r="Z26" s="220"/>
      <c r="AA26" s="220"/>
      <c r="AB26" s="220"/>
    </row>
    <row r="27" ht="37.5" customHeight="1">
      <c r="A27" s="220"/>
      <c r="B27" s="251" t="s">
        <v>403</v>
      </c>
      <c r="C27" s="238" t="s">
        <v>404</v>
      </c>
      <c r="D27" s="249" t="s">
        <v>405</v>
      </c>
      <c r="E27" s="250" t="s">
        <v>406</v>
      </c>
      <c r="F27" s="107" t="s">
        <v>407</v>
      </c>
      <c r="G27" s="108" t="s">
        <v>407</v>
      </c>
      <c r="H27" s="108" t="s">
        <v>407</v>
      </c>
      <c r="I27" s="220"/>
      <c r="J27" s="220"/>
      <c r="K27" s="220"/>
      <c r="L27" s="220"/>
      <c r="M27" s="220"/>
      <c r="N27" s="220"/>
      <c r="O27" s="220"/>
      <c r="P27" s="220"/>
      <c r="Q27" s="220"/>
      <c r="R27" s="220"/>
      <c r="S27" s="220"/>
      <c r="T27" s="220"/>
      <c r="U27" s="220"/>
      <c r="V27" s="220"/>
      <c r="W27" s="220"/>
      <c r="X27" s="220"/>
      <c r="Y27" s="220"/>
      <c r="Z27" s="220"/>
      <c r="AA27" s="220"/>
      <c r="AB27" s="220"/>
    </row>
    <row r="28">
      <c r="A28" s="220"/>
      <c r="B28" s="252" t="s">
        <v>408</v>
      </c>
      <c r="C28" s="252"/>
      <c r="D28" s="252"/>
      <c r="E28" s="252"/>
      <c r="F28" s="252"/>
      <c r="G28" s="111"/>
      <c r="H28" s="220"/>
      <c r="I28" s="220"/>
      <c r="J28" s="220"/>
      <c r="K28" s="220"/>
      <c r="L28" s="220"/>
      <c r="M28" s="220"/>
      <c r="N28" s="220"/>
      <c r="O28" s="220"/>
      <c r="P28" s="220"/>
      <c r="Q28" s="220"/>
      <c r="R28" s="220"/>
      <c r="S28" s="220"/>
      <c r="T28" s="220"/>
      <c r="U28" s="220"/>
      <c r="V28" s="220"/>
      <c r="W28" s="220"/>
      <c r="X28" s="220"/>
      <c r="Y28" s="220"/>
      <c r="Z28" s="220"/>
      <c r="AA28" s="220"/>
      <c r="AB28" s="220"/>
    </row>
    <row r="29" ht="30.0" customHeight="1">
      <c r="A29" s="220"/>
      <c r="B29" s="218"/>
      <c r="C29" s="218"/>
      <c r="D29" s="218"/>
      <c r="E29" s="218"/>
      <c r="F29" s="218"/>
      <c r="G29" s="111"/>
      <c r="H29" s="220"/>
      <c r="I29" s="220"/>
      <c r="J29" s="220"/>
      <c r="K29" s="220"/>
      <c r="L29" s="220"/>
      <c r="M29" s="220"/>
      <c r="N29" s="220"/>
      <c r="O29" s="220"/>
      <c r="P29" s="220"/>
      <c r="Q29" s="220"/>
      <c r="R29" s="220"/>
      <c r="S29" s="220"/>
      <c r="T29" s="220"/>
      <c r="U29" s="220"/>
      <c r="V29" s="220"/>
      <c r="W29" s="220"/>
      <c r="X29" s="220"/>
      <c r="Y29" s="220"/>
      <c r="Z29" s="220"/>
      <c r="AA29" s="220"/>
      <c r="AB29" s="220"/>
    </row>
    <row r="30">
      <c r="A30" s="220"/>
      <c r="B30" s="244" t="s">
        <v>409</v>
      </c>
      <c r="C30" s="218"/>
      <c r="D30" s="218"/>
      <c r="E30" s="218"/>
      <c r="F30" s="218"/>
      <c r="G30" s="111"/>
      <c r="H30" s="220"/>
      <c r="I30" s="220"/>
      <c r="J30" s="220"/>
      <c r="K30" s="220"/>
      <c r="L30" s="220"/>
      <c r="M30" s="220"/>
      <c r="N30" s="220"/>
      <c r="O30" s="220"/>
      <c r="P30" s="220"/>
      <c r="Q30" s="220"/>
      <c r="R30" s="220"/>
      <c r="S30" s="220"/>
      <c r="T30" s="220"/>
      <c r="U30" s="220"/>
      <c r="V30" s="220"/>
      <c r="W30" s="220"/>
      <c r="X30" s="220"/>
      <c r="Y30" s="220"/>
      <c r="Z30" s="220"/>
      <c r="AA30" s="220"/>
      <c r="AB30" s="220"/>
    </row>
    <row r="31" ht="37.5" customHeight="1">
      <c r="A31" s="220"/>
      <c r="B31" s="237" t="s">
        <v>410</v>
      </c>
      <c r="C31" s="238" t="s">
        <v>411</v>
      </c>
      <c r="D31" s="239">
        <v>4.03</v>
      </c>
      <c r="E31" s="240">
        <v>4.16</v>
      </c>
      <c r="F31" s="103">
        <v>4.19</v>
      </c>
      <c r="G31" s="103">
        <v>4.19</v>
      </c>
      <c r="H31" s="99">
        <v>4.07</v>
      </c>
      <c r="I31" s="220"/>
      <c r="J31" s="220"/>
      <c r="K31" s="220"/>
      <c r="L31" s="220"/>
      <c r="M31" s="220"/>
      <c r="N31" s="220"/>
      <c r="O31" s="220"/>
      <c r="P31" s="220"/>
      <c r="Q31" s="220"/>
      <c r="R31" s="220"/>
      <c r="S31" s="220"/>
      <c r="T31" s="220"/>
      <c r="U31" s="220"/>
      <c r="V31" s="220"/>
      <c r="W31" s="220"/>
      <c r="X31" s="220"/>
      <c r="Y31" s="220"/>
      <c r="Z31" s="220"/>
      <c r="AA31" s="220"/>
      <c r="AB31" s="220"/>
    </row>
    <row r="32" ht="37.5" customHeight="1">
      <c r="A32" s="220"/>
      <c r="B32" s="100"/>
      <c r="C32" s="238" t="s">
        <v>412</v>
      </c>
      <c r="D32" s="253">
        <v>3.88</v>
      </c>
      <c r="E32" s="241">
        <v>4.19</v>
      </c>
      <c r="F32" s="128">
        <v>4.2</v>
      </c>
      <c r="G32" s="99">
        <v>4.17</v>
      </c>
      <c r="H32" s="99">
        <v>3.99</v>
      </c>
      <c r="I32" s="220"/>
      <c r="J32" s="220"/>
      <c r="K32" s="220"/>
      <c r="L32" s="220"/>
      <c r="M32" s="220"/>
      <c r="N32" s="220"/>
      <c r="O32" s="220"/>
      <c r="P32" s="220"/>
      <c r="Q32" s="220"/>
      <c r="R32" s="220"/>
      <c r="S32" s="220"/>
      <c r="T32" s="220"/>
      <c r="U32" s="220"/>
      <c r="V32" s="220"/>
      <c r="W32" s="220"/>
      <c r="X32" s="220"/>
      <c r="Y32" s="220"/>
      <c r="Z32" s="220"/>
      <c r="AA32" s="220"/>
      <c r="AB32" s="220"/>
    </row>
    <row r="33" ht="37.5" customHeight="1">
      <c r="A33" s="220"/>
      <c r="B33" s="100"/>
      <c r="C33" s="238" t="s">
        <v>413</v>
      </c>
      <c r="D33" s="253">
        <v>4.16</v>
      </c>
      <c r="E33" s="254">
        <v>4.4</v>
      </c>
      <c r="F33" s="103">
        <v>4.35</v>
      </c>
      <c r="G33" s="130">
        <v>4.4</v>
      </c>
      <c r="H33" s="130">
        <v>4.14</v>
      </c>
      <c r="I33" s="220"/>
      <c r="J33" s="220"/>
      <c r="K33" s="220"/>
      <c r="L33" s="220"/>
      <c r="M33" s="220"/>
      <c r="N33" s="220"/>
      <c r="O33" s="220"/>
      <c r="P33" s="220"/>
      <c r="Q33" s="220"/>
      <c r="R33" s="220"/>
      <c r="S33" s="220"/>
      <c r="T33" s="220"/>
      <c r="U33" s="220"/>
      <c r="V33" s="220"/>
      <c r="W33" s="220"/>
      <c r="X33" s="220"/>
      <c r="Y33" s="220"/>
      <c r="Z33" s="220"/>
      <c r="AA33" s="220"/>
      <c r="AB33" s="220"/>
    </row>
    <row r="34" ht="37.5" customHeight="1">
      <c r="A34" s="220"/>
      <c r="B34" s="100"/>
      <c r="C34" s="238" t="s">
        <v>414</v>
      </c>
      <c r="D34" s="253">
        <v>4.21</v>
      </c>
      <c r="E34" s="241">
        <v>4.24</v>
      </c>
      <c r="F34" s="103">
        <v>4.18</v>
      </c>
      <c r="G34" s="99">
        <v>4.28</v>
      </c>
      <c r="H34" s="99">
        <v>4.22</v>
      </c>
      <c r="I34" s="220"/>
      <c r="J34" s="220"/>
      <c r="K34" s="220"/>
      <c r="L34" s="220"/>
      <c r="M34" s="220"/>
      <c r="N34" s="220"/>
      <c r="O34" s="220"/>
      <c r="P34" s="220"/>
      <c r="Q34" s="220"/>
      <c r="R34" s="220"/>
      <c r="S34" s="220"/>
      <c r="T34" s="220"/>
      <c r="U34" s="220"/>
      <c r="V34" s="220"/>
      <c r="W34" s="220"/>
      <c r="X34" s="220"/>
      <c r="Y34" s="220"/>
      <c r="Z34" s="220"/>
      <c r="AA34" s="220"/>
      <c r="AB34" s="220"/>
    </row>
    <row r="35" ht="37.5" customHeight="1">
      <c r="A35" s="220"/>
      <c r="B35" s="104"/>
      <c r="C35" s="238" t="s">
        <v>415</v>
      </c>
      <c r="D35" s="241">
        <v>4.44</v>
      </c>
      <c r="E35" s="241">
        <v>4.53</v>
      </c>
      <c r="F35" s="99">
        <v>4.42</v>
      </c>
      <c r="G35" s="108" t="s">
        <v>230</v>
      </c>
      <c r="H35" s="108" t="s">
        <v>231</v>
      </c>
      <c r="I35" s="220"/>
      <c r="J35" s="220"/>
      <c r="K35" s="220"/>
      <c r="L35" s="220"/>
      <c r="M35" s="220"/>
      <c r="N35" s="220"/>
      <c r="O35" s="220"/>
      <c r="P35" s="220"/>
      <c r="Q35" s="220"/>
      <c r="R35" s="220"/>
      <c r="S35" s="220"/>
      <c r="T35" s="220"/>
      <c r="U35" s="220"/>
      <c r="V35" s="220"/>
      <c r="W35" s="220"/>
      <c r="X35" s="220"/>
      <c r="Y35" s="220"/>
      <c r="Z35" s="220"/>
      <c r="AA35" s="220"/>
      <c r="AB35" s="220"/>
    </row>
    <row r="36" ht="24.75" customHeight="1">
      <c r="A36" s="220"/>
      <c r="B36" s="122" t="s">
        <v>416</v>
      </c>
      <c r="C36" s="125"/>
      <c r="D36" s="125"/>
      <c r="E36" s="125"/>
      <c r="F36" s="125"/>
      <c r="G36" s="131"/>
      <c r="H36" s="220"/>
      <c r="I36" s="220"/>
      <c r="J36" s="220"/>
      <c r="K36" s="220"/>
      <c r="L36" s="220"/>
      <c r="M36" s="220"/>
      <c r="N36" s="220"/>
      <c r="O36" s="220"/>
      <c r="P36" s="220"/>
      <c r="Q36" s="220"/>
      <c r="R36" s="220"/>
      <c r="S36" s="220"/>
      <c r="T36" s="220"/>
      <c r="U36" s="220"/>
      <c r="V36" s="220"/>
      <c r="W36" s="220"/>
      <c r="X36" s="220"/>
      <c r="Y36" s="220"/>
      <c r="Z36" s="220"/>
      <c r="AA36" s="220"/>
      <c r="AB36" s="220"/>
    </row>
    <row r="37" ht="30.0" customHeight="1">
      <c r="A37" s="220"/>
      <c r="B37" s="220"/>
      <c r="C37" s="220"/>
      <c r="D37" s="220"/>
      <c r="E37" s="220"/>
      <c r="F37" s="220"/>
      <c r="G37" s="94"/>
      <c r="H37" s="220"/>
      <c r="I37" s="220"/>
      <c r="J37" s="220"/>
      <c r="K37" s="220"/>
      <c r="L37" s="220"/>
      <c r="M37" s="220"/>
      <c r="N37" s="220"/>
      <c r="O37" s="220"/>
      <c r="P37" s="220"/>
      <c r="Q37" s="220"/>
      <c r="R37" s="220"/>
      <c r="S37" s="220"/>
      <c r="T37" s="220"/>
      <c r="U37" s="220"/>
      <c r="V37" s="220"/>
      <c r="W37" s="220"/>
      <c r="X37" s="220"/>
      <c r="Y37" s="220"/>
      <c r="Z37" s="220"/>
      <c r="AA37" s="220"/>
      <c r="AB37" s="220"/>
    </row>
    <row r="38" ht="30.0" customHeight="1">
      <c r="A38" s="255"/>
      <c r="B38" s="228" t="s">
        <v>417</v>
      </c>
      <c r="C38" s="229"/>
      <c r="D38" s="230"/>
      <c r="E38" s="230"/>
      <c r="F38" s="230"/>
      <c r="G38" s="90"/>
      <c r="H38" s="90"/>
      <c r="I38" s="231"/>
      <c r="J38" s="231"/>
      <c r="K38" s="231"/>
      <c r="L38" s="231"/>
      <c r="M38" s="231"/>
      <c r="N38" s="231"/>
      <c r="O38" s="231"/>
      <c r="P38" s="231"/>
      <c r="Q38" s="231"/>
      <c r="R38" s="231"/>
      <c r="S38" s="231"/>
      <c r="T38" s="231"/>
      <c r="U38" s="231"/>
      <c r="V38" s="231"/>
      <c r="W38" s="231"/>
      <c r="X38" s="231"/>
      <c r="Y38" s="231"/>
      <c r="Z38" s="231"/>
      <c r="AA38" s="231"/>
      <c r="AB38" s="231"/>
    </row>
    <row r="39" ht="45.0" customHeight="1">
      <c r="A39" s="220"/>
      <c r="B39" s="244" t="s">
        <v>418</v>
      </c>
      <c r="C39" s="218"/>
      <c r="D39" s="218"/>
      <c r="E39" s="218"/>
      <c r="F39" s="218"/>
      <c r="G39" s="111"/>
      <c r="H39" s="220"/>
      <c r="I39" s="220"/>
      <c r="J39" s="220"/>
      <c r="K39" s="220"/>
      <c r="L39" s="220"/>
      <c r="M39" s="220"/>
      <c r="N39" s="220"/>
      <c r="O39" s="220"/>
      <c r="P39" s="220"/>
      <c r="Q39" s="220"/>
      <c r="R39" s="220"/>
      <c r="S39" s="220"/>
      <c r="T39" s="220"/>
      <c r="U39" s="220"/>
      <c r="V39" s="220"/>
      <c r="W39" s="220"/>
      <c r="X39" s="220"/>
      <c r="Y39" s="220"/>
      <c r="Z39" s="220"/>
      <c r="AA39" s="220"/>
      <c r="AB39" s="220"/>
    </row>
    <row r="40" ht="37.5" customHeight="1">
      <c r="A40" s="220"/>
      <c r="B40" s="237" t="s">
        <v>419</v>
      </c>
      <c r="C40" s="238" t="s">
        <v>420</v>
      </c>
      <c r="D40" s="253">
        <v>39.0</v>
      </c>
      <c r="E40" s="241">
        <v>67.0</v>
      </c>
      <c r="F40" s="103">
        <v>71.0</v>
      </c>
      <c r="G40" s="99">
        <v>107.0</v>
      </c>
      <c r="H40" s="99">
        <v>135.0</v>
      </c>
      <c r="I40" s="220"/>
      <c r="J40" s="220"/>
      <c r="K40" s="220"/>
      <c r="L40" s="220"/>
      <c r="M40" s="220"/>
      <c r="N40" s="220"/>
      <c r="O40" s="220"/>
      <c r="P40" s="220"/>
      <c r="Q40" s="220"/>
      <c r="R40" s="220"/>
      <c r="S40" s="220"/>
      <c r="T40" s="220"/>
      <c r="U40" s="220"/>
      <c r="V40" s="220"/>
      <c r="W40" s="220"/>
      <c r="X40" s="220"/>
      <c r="Y40" s="220"/>
      <c r="Z40" s="220"/>
      <c r="AA40" s="220"/>
      <c r="AB40" s="220"/>
    </row>
    <row r="41" ht="37.5" customHeight="1">
      <c r="A41" s="220"/>
      <c r="B41" s="100"/>
      <c r="C41" s="238" t="s">
        <v>421</v>
      </c>
      <c r="D41" s="253">
        <v>36.0</v>
      </c>
      <c r="E41" s="241">
        <v>56.0</v>
      </c>
      <c r="F41" s="103">
        <v>59.0</v>
      </c>
      <c r="G41" s="99">
        <v>76.0</v>
      </c>
      <c r="H41" s="99">
        <v>66.0</v>
      </c>
      <c r="I41" s="220"/>
      <c r="J41" s="220"/>
      <c r="K41" s="220"/>
      <c r="L41" s="220"/>
      <c r="M41" s="220"/>
      <c r="N41" s="220"/>
      <c r="O41" s="220"/>
      <c r="P41" s="220"/>
      <c r="Q41" s="220"/>
      <c r="R41" s="220"/>
      <c r="S41" s="220"/>
      <c r="T41" s="220"/>
      <c r="U41" s="220"/>
      <c r="V41" s="220"/>
      <c r="W41" s="220"/>
      <c r="X41" s="220"/>
      <c r="Y41" s="220"/>
      <c r="Z41" s="220"/>
      <c r="AA41" s="220"/>
      <c r="AB41" s="220"/>
    </row>
    <row r="42" ht="37.5" customHeight="1">
      <c r="A42" s="220"/>
      <c r="B42" s="104"/>
      <c r="C42" s="238" t="s">
        <v>422</v>
      </c>
      <c r="D42" s="253">
        <v>3.0</v>
      </c>
      <c r="E42" s="241">
        <v>11.0</v>
      </c>
      <c r="F42" s="103">
        <v>12.0</v>
      </c>
      <c r="G42" s="99">
        <v>31.0</v>
      </c>
      <c r="H42" s="99">
        <v>68.0</v>
      </c>
      <c r="I42" s="220"/>
      <c r="J42" s="220"/>
      <c r="K42" s="220"/>
      <c r="L42" s="220"/>
      <c r="M42" s="220"/>
      <c r="N42" s="220"/>
      <c r="O42" s="220"/>
      <c r="P42" s="220"/>
      <c r="Q42" s="220"/>
      <c r="R42" s="220"/>
      <c r="S42" s="220"/>
      <c r="T42" s="220"/>
      <c r="U42" s="220"/>
      <c r="V42" s="220"/>
      <c r="W42" s="220"/>
      <c r="X42" s="220"/>
      <c r="Y42" s="220"/>
      <c r="Z42" s="220"/>
      <c r="AA42" s="220"/>
      <c r="AB42" s="220"/>
    </row>
    <row r="43" ht="18.75" customHeight="1">
      <c r="A43" s="256"/>
      <c r="B43" s="257" t="s">
        <v>423</v>
      </c>
      <c r="C43" s="258"/>
      <c r="D43" s="258"/>
      <c r="E43" s="258"/>
      <c r="F43" s="258"/>
      <c r="G43" s="136"/>
      <c r="H43" s="256"/>
      <c r="I43" s="256"/>
      <c r="J43" s="256"/>
      <c r="K43" s="256"/>
      <c r="L43" s="256"/>
      <c r="M43" s="256"/>
      <c r="N43" s="256"/>
      <c r="O43" s="256"/>
      <c r="P43" s="220"/>
      <c r="Q43" s="220"/>
      <c r="R43" s="220"/>
      <c r="S43" s="220"/>
      <c r="T43" s="220"/>
      <c r="U43" s="220"/>
      <c r="V43" s="220"/>
      <c r="W43" s="220"/>
      <c r="X43" s="220"/>
      <c r="Y43" s="220"/>
      <c r="Z43" s="220"/>
      <c r="AA43" s="220"/>
      <c r="AB43" s="220"/>
    </row>
    <row r="44" ht="30.0" customHeight="1">
      <c r="A44" s="220"/>
      <c r="B44" s="220"/>
      <c r="C44" s="220"/>
      <c r="D44" s="220"/>
      <c r="E44" s="220"/>
      <c r="F44" s="220"/>
      <c r="G44" s="111"/>
      <c r="H44" s="220"/>
      <c r="I44" s="220"/>
      <c r="J44" s="220"/>
      <c r="K44" s="220"/>
      <c r="L44" s="220"/>
      <c r="M44" s="220"/>
      <c r="N44" s="220"/>
      <c r="O44" s="220"/>
      <c r="P44" s="220"/>
      <c r="Q44" s="220"/>
      <c r="R44" s="220"/>
      <c r="S44" s="220"/>
      <c r="T44" s="220"/>
      <c r="U44" s="220"/>
      <c r="V44" s="220"/>
      <c r="W44" s="220"/>
      <c r="X44" s="220"/>
      <c r="Y44" s="220"/>
      <c r="Z44" s="220"/>
      <c r="AA44" s="220"/>
      <c r="AB44" s="220"/>
    </row>
    <row r="45">
      <c r="A45" s="220"/>
      <c r="B45" s="244" t="s">
        <v>424</v>
      </c>
      <c r="C45" s="259"/>
      <c r="D45" s="259"/>
      <c r="E45" s="259"/>
      <c r="F45" s="259"/>
      <c r="G45" s="111"/>
      <c r="H45" s="220"/>
      <c r="I45" s="220"/>
      <c r="J45" s="220"/>
      <c r="K45" s="220"/>
      <c r="L45" s="220"/>
      <c r="M45" s="220"/>
      <c r="N45" s="220"/>
      <c r="O45" s="220"/>
      <c r="P45" s="220"/>
      <c r="Q45" s="220"/>
      <c r="R45" s="220"/>
      <c r="S45" s="220"/>
      <c r="T45" s="220"/>
      <c r="U45" s="220"/>
      <c r="V45" s="220"/>
      <c r="W45" s="220"/>
      <c r="X45" s="220"/>
      <c r="Y45" s="220"/>
      <c r="Z45" s="220"/>
      <c r="AA45" s="220"/>
      <c r="AB45" s="220"/>
    </row>
    <row r="46">
      <c r="A46" s="220"/>
      <c r="B46" s="260" t="s">
        <v>425</v>
      </c>
      <c r="C46" s="259"/>
      <c r="D46" s="259"/>
      <c r="E46" s="259"/>
      <c r="F46" s="259"/>
      <c r="G46" s="139"/>
      <c r="H46" s="220"/>
      <c r="I46" s="220"/>
      <c r="J46" s="220"/>
      <c r="K46" s="220"/>
      <c r="L46" s="220"/>
      <c r="M46" s="220"/>
      <c r="N46" s="220"/>
      <c r="O46" s="220"/>
      <c r="P46" s="220"/>
      <c r="Q46" s="220"/>
      <c r="R46" s="220"/>
      <c r="S46" s="220"/>
      <c r="T46" s="220"/>
      <c r="U46" s="220"/>
      <c r="V46" s="220"/>
      <c r="W46" s="220"/>
      <c r="X46" s="220"/>
      <c r="Y46" s="220"/>
      <c r="Z46" s="220"/>
      <c r="AA46" s="220"/>
      <c r="AB46" s="220"/>
    </row>
    <row r="47" ht="37.5" customHeight="1">
      <c r="A47" s="220"/>
      <c r="B47" s="261" t="s">
        <v>426</v>
      </c>
      <c r="C47" s="141"/>
      <c r="D47" s="262">
        <v>1413.0</v>
      </c>
      <c r="E47" s="263">
        <v>1869.0</v>
      </c>
      <c r="F47" s="144">
        <v>2248.0</v>
      </c>
      <c r="G47" s="145">
        <v>2695.0</v>
      </c>
      <c r="H47" s="145">
        <v>2849.0</v>
      </c>
      <c r="I47" s="220"/>
      <c r="J47" s="220"/>
      <c r="K47" s="220"/>
      <c r="L47" s="220"/>
      <c r="M47" s="220"/>
      <c r="N47" s="220"/>
      <c r="O47" s="220"/>
      <c r="P47" s="220"/>
      <c r="Q47" s="220"/>
      <c r="R47" s="220"/>
      <c r="S47" s="220"/>
      <c r="T47" s="220"/>
      <c r="U47" s="220"/>
      <c r="V47" s="220"/>
      <c r="W47" s="220"/>
      <c r="X47" s="220"/>
      <c r="Y47" s="220"/>
      <c r="Z47" s="220"/>
      <c r="AA47" s="220"/>
      <c r="AB47" s="220"/>
    </row>
    <row r="48" ht="37.5" customHeight="1">
      <c r="A48" s="220"/>
      <c r="B48" s="261" t="s">
        <v>427</v>
      </c>
      <c r="C48" s="141"/>
      <c r="D48" s="239">
        <v>425.0</v>
      </c>
      <c r="E48" s="240">
        <v>503.0</v>
      </c>
      <c r="F48" s="103">
        <v>709.0</v>
      </c>
      <c r="G48" s="99">
        <v>951.0</v>
      </c>
      <c r="H48" s="145">
        <v>1332.0</v>
      </c>
      <c r="I48" s="220"/>
      <c r="J48" s="220"/>
      <c r="K48" s="220"/>
      <c r="L48" s="220"/>
      <c r="M48" s="220"/>
      <c r="N48" s="220"/>
      <c r="O48" s="220"/>
      <c r="P48" s="220"/>
      <c r="Q48" s="220"/>
      <c r="R48" s="220"/>
      <c r="S48" s="220"/>
      <c r="T48" s="220"/>
      <c r="U48" s="220"/>
      <c r="V48" s="220"/>
      <c r="W48" s="220"/>
      <c r="X48" s="220"/>
      <c r="Y48" s="220"/>
      <c r="Z48" s="220"/>
      <c r="AA48" s="220"/>
      <c r="AB48" s="220"/>
    </row>
    <row r="49" ht="37.5" customHeight="1">
      <c r="A49" s="220"/>
      <c r="B49" s="264" t="s">
        <v>428</v>
      </c>
      <c r="C49" s="265"/>
      <c r="D49" s="240">
        <v>316.0</v>
      </c>
      <c r="E49" s="239">
        <v>395.0</v>
      </c>
      <c r="F49" s="239">
        <v>475.0</v>
      </c>
      <c r="G49" s="99">
        <v>621.0</v>
      </c>
      <c r="H49" s="99">
        <v>433.0</v>
      </c>
      <c r="I49" s="220"/>
      <c r="J49" s="220"/>
      <c r="K49" s="220"/>
      <c r="L49" s="220"/>
      <c r="M49" s="220"/>
      <c r="N49" s="220"/>
      <c r="O49" s="220"/>
      <c r="P49" s="220"/>
      <c r="Q49" s="220"/>
      <c r="R49" s="220"/>
      <c r="S49" s="220"/>
      <c r="T49" s="220"/>
      <c r="U49" s="220"/>
      <c r="V49" s="220"/>
      <c r="W49" s="220"/>
      <c r="X49" s="220"/>
      <c r="Y49" s="220"/>
      <c r="Z49" s="220"/>
      <c r="AA49" s="220"/>
      <c r="AB49" s="220"/>
    </row>
    <row r="50">
      <c r="A50" s="220"/>
      <c r="B50" s="266" t="s">
        <v>429</v>
      </c>
      <c r="C50" s="267"/>
      <c r="D50" s="267"/>
      <c r="E50" s="267"/>
      <c r="F50" s="267"/>
      <c r="G50" s="111"/>
      <c r="H50" s="220"/>
      <c r="I50" s="220"/>
      <c r="J50" s="220"/>
      <c r="K50" s="220"/>
      <c r="L50" s="220"/>
      <c r="M50" s="220"/>
      <c r="N50" s="220"/>
      <c r="O50" s="220"/>
      <c r="P50" s="220"/>
      <c r="Q50" s="220"/>
      <c r="R50" s="220"/>
      <c r="S50" s="220"/>
      <c r="T50" s="220"/>
      <c r="U50" s="220"/>
      <c r="V50" s="220"/>
      <c r="W50" s="220"/>
      <c r="X50" s="220"/>
      <c r="Y50" s="220"/>
      <c r="Z50" s="220"/>
      <c r="AA50" s="220"/>
      <c r="AB50" s="220"/>
    </row>
    <row r="51" ht="30.0" customHeight="1">
      <c r="A51" s="220"/>
      <c r="B51" s="218"/>
      <c r="C51" s="218"/>
      <c r="D51" s="218"/>
      <c r="E51" s="218"/>
      <c r="F51" s="218"/>
      <c r="G51" s="111"/>
      <c r="H51" s="220"/>
      <c r="I51" s="220"/>
      <c r="J51" s="220"/>
      <c r="K51" s="220"/>
      <c r="L51" s="220"/>
      <c r="M51" s="220"/>
      <c r="N51" s="220"/>
      <c r="O51" s="220"/>
      <c r="P51" s="220"/>
      <c r="Q51" s="220"/>
      <c r="R51" s="220"/>
      <c r="S51" s="220"/>
      <c r="T51" s="220"/>
      <c r="U51" s="220"/>
      <c r="V51" s="220"/>
      <c r="W51" s="220"/>
      <c r="X51" s="220"/>
      <c r="Y51" s="220"/>
      <c r="Z51" s="220"/>
      <c r="AA51" s="220"/>
      <c r="AB51" s="220"/>
    </row>
    <row r="52">
      <c r="A52" s="220"/>
      <c r="B52" s="268" t="s">
        <v>430</v>
      </c>
      <c r="C52" s="269"/>
      <c r="D52" s="270"/>
      <c r="E52" s="270"/>
      <c r="F52" s="270"/>
      <c r="G52" s="151"/>
      <c r="H52" s="220"/>
      <c r="I52" s="220"/>
      <c r="J52" s="220"/>
      <c r="K52" s="220"/>
      <c r="L52" s="220"/>
      <c r="M52" s="220"/>
      <c r="N52" s="220"/>
      <c r="O52" s="220"/>
      <c r="P52" s="220"/>
      <c r="Q52" s="220"/>
      <c r="R52" s="220"/>
      <c r="S52" s="220"/>
      <c r="T52" s="220"/>
      <c r="U52" s="220"/>
      <c r="V52" s="220"/>
      <c r="W52" s="220"/>
      <c r="X52" s="220"/>
      <c r="Y52" s="220"/>
      <c r="Z52" s="220"/>
      <c r="AA52" s="220"/>
      <c r="AB52" s="220"/>
    </row>
    <row r="53" ht="37.5" customHeight="1">
      <c r="A53" s="220"/>
      <c r="B53" s="237" t="s">
        <v>431</v>
      </c>
      <c r="C53" s="238" t="s">
        <v>432</v>
      </c>
      <c r="D53" s="239">
        <v>157.0</v>
      </c>
      <c r="E53" s="240">
        <v>219.0</v>
      </c>
      <c r="F53" s="103">
        <v>387.0</v>
      </c>
      <c r="G53" s="99">
        <v>511.0</v>
      </c>
      <c r="H53" s="99">
        <v>597.0</v>
      </c>
      <c r="I53" s="220"/>
      <c r="J53" s="220"/>
      <c r="K53" s="220"/>
      <c r="L53" s="220"/>
      <c r="M53" s="220"/>
      <c r="N53" s="220"/>
      <c r="O53" s="220"/>
      <c r="P53" s="220"/>
      <c r="Q53" s="220"/>
      <c r="R53" s="220"/>
      <c r="S53" s="220"/>
      <c r="T53" s="220"/>
      <c r="U53" s="220"/>
      <c r="V53" s="220"/>
      <c r="W53" s="220"/>
      <c r="X53" s="220"/>
      <c r="Y53" s="220"/>
      <c r="Z53" s="220"/>
      <c r="AA53" s="220"/>
      <c r="AB53" s="220"/>
    </row>
    <row r="54" ht="37.5" customHeight="1">
      <c r="A54" s="220"/>
      <c r="B54" s="100"/>
      <c r="C54" s="238" t="s">
        <v>433</v>
      </c>
      <c r="D54" s="239">
        <v>118.0</v>
      </c>
      <c r="E54" s="240">
        <v>159.0</v>
      </c>
      <c r="F54" s="103">
        <v>262.0</v>
      </c>
      <c r="G54" s="99">
        <v>341.0</v>
      </c>
      <c r="H54" s="99">
        <v>380.0</v>
      </c>
      <c r="I54" s="220"/>
      <c r="J54" s="220"/>
      <c r="K54" s="220"/>
      <c r="L54" s="220"/>
      <c r="M54" s="220"/>
      <c r="N54" s="220"/>
      <c r="O54" s="220"/>
      <c r="P54" s="220"/>
      <c r="Q54" s="220"/>
      <c r="R54" s="220"/>
      <c r="S54" s="220"/>
      <c r="T54" s="220"/>
      <c r="U54" s="220"/>
      <c r="V54" s="220"/>
      <c r="W54" s="220"/>
      <c r="X54" s="220"/>
      <c r="Y54" s="220"/>
      <c r="Z54" s="220"/>
      <c r="AA54" s="220"/>
      <c r="AB54" s="220"/>
    </row>
    <row r="55" ht="37.5" customHeight="1">
      <c r="A55" s="220"/>
      <c r="B55" s="100"/>
      <c r="C55" s="238" t="s">
        <v>434</v>
      </c>
      <c r="D55" s="239">
        <v>39.0</v>
      </c>
      <c r="E55" s="240">
        <v>60.0</v>
      </c>
      <c r="F55" s="103">
        <v>125.0</v>
      </c>
      <c r="G55" s="99">
        <v>170.0</v>
      </c>
      <c r="H55" s="99">
        <v>217.0</v>
      </c>
      <c r="I55" s="220"/>
      <c r="J55" s="220"/>
      <c r="K55" s="220"/>
      <c r="L55" s="220"/>
      <c r="M55" s="220"/>
      <c r="N55" s="220"/>
      <c r="O55" s="220"/>
      <c r="P55" s="220"/>
      <c r="Q55" s="220"/>
      <c r="R55" s="220"/>
      <c r="S55" s="220"/>
      <c r="T55" s="220"/>
      <c r="U55" s="220"/>
      <c r="V55" s="220"/>
      <c r="W55" s="220"/>
      <c r="X55" s="220"/>
      <c r="Y55" s="220"/>
      <c r="Z55" s="220"/>
      <c r="AA55" s="220"/>
      <c r="AB55" s="220"/>
    </row>
    <row r="56" ht="37.5" customHeight="1">
      <c r="A56" s="220"/>
      <c r="B56" s="104"/>
      <c r="C56" s="238" t="s">
        <v>435</v>
      </c>
      <c r="D56" s="249">
        <v>0.248</v>
      </c>
      <c r="E56" s="250">
        <v>0.274</v>
      </c>
      <c r="F56" s="116">
        <v>0.323</v>
      </c>
      <c r="G56" s="117">
        <v>0.3327</v>
      </c>
      <c r="H56" s="117">
        <v>0.3635</v>
      </c>
      <c r="I56" s="220"/>
      <c r="J56" s="220"/>
      <c r="K56" s="220"/>
      <c r="L56" s="220"/>
      <c r="M56" s="220"/>
      <c r="N56" s="220"/>
      <c r="O56" s="220"/>
      <c r="P56" s="220"/>
      <c r="Q56" s="220"/>
      <c r="R56" s="220"/>
      <c r="S56" s="220"/>
      <c r="T56" s="220"/>
      <c r="U56" s="220"/>
      <c r="V56" s="220"/>
      <c r="W56" s="220"/>
      <c r="X56" s="220"/>
      <c r="Y56" s="220"/>
      <c r="Z56" s="220"/>
      <c r="AA56" s="220"/>
      <c r="AB56" s="220"/>
    </row>
    <row r="57" ht="37.5" customHeight="1">
      <c r="A57" s="220"/>
      <c r="B57" s="237" t="s">
        <v>436</v>
      </c>
      <c r="C57" s="238" t="s">
        <v>420</v>
      </c>
      <c r="D57" s="239">
        <v>12.0</v>
      </c>
      <c r="E57" s="240">
        <v>13.0</v>
      </c>
      <c r="F57" s="103">
        <v>24.0</v>
      </c>
      <c r="G57" s="99">
        <v>30.0</v>
      </c>
      <c r="H57" s="99">
        <v>42.0</v>
      </c>
      <c r="I57" s="220"/>
      <c r="J57" s="220"/>
      <c r="K57" s="220"/>
      <c r="L57" s="220"/>
      <c r="M57" s="220"/>
      <c r="N57" s="220"/>
      <c r="O57" s="220"/>
      <c r="P57" s="220"/>
      <c r="Q57" s="220"/>
      <c r="R57" s="220"/>
      <c r="S57" s="220"/>
      <c r="T57" s="220"/>
      <c r="U57" s="220"/>
      <c r="V57" s="220"/>
      <c r="W57" s="220"/>
      <c r="X57" s="220"/>
      <c r="Y57" s="220"/>
      <c r="Z57" s="220"/>
      <c r="AA57" s="220"/>
      <c r="AB57" s="220"/>
    </row>
    <row r="58" ht="37.5" customHeight="1">
      <c r="A58" s="220"/>
      <c r="B58" s="100"/>
      <c r="C58" s="238" t="s">
        <v>433</v>
      </c>
      <c r="D58" s="239">
        <v>11.0</v>
      </c>
      <c r="E58" s="240">
        <v>12.0</v>
      </c>
      <c r="F58" s="103">
        <v>24.0</v>
      </c>
      <c r="G58" s="99">
        <v>27.0</v>
      </c>
      <c r="H58" s="99">
        <v>39.0</v>
      </c>
      <c r="I58" s="220"/>
      <c r="J58" s="220"/>
      <c r="K58" s="220"/>
      <c r="L58" s="220"/>
      <c r="M58" s="220"/>
      <c r="N58" s="220"/>
      <c r="O58" s="220"/>
      <c r="P58" s="220"/>
      <c r="Q58" s="220"/>
      <c r="R58" s="220"/>
      <c r="S58" s="220"/>
      <c r="T58" s="220"/>
      <c r="U58" s="220"/>
      <c r="V58" s="220"/>
      <c r="W58" s="220"/>
      <c r="X58" s="220"/>
      <c r="Y58" s="220"/>
      <c r="Z58" s="220"/>
      <c r="AA58" s="220"/>
      <c r="AB58" s="220"/>
    </row>
    <row r="59" ht="37.5" customHeight="1">
      <c r="A59" s="220"/>
      <c r="B59" s="100"/>
      <c r="C59" s="238" t="s">
        <v>434</v>
      </c>
      <c r="D59" s="239">
        <v>1.0</v>
      </c>
      <c r="E59" s="240">
        <v>1.0</v>
      </c>
      <c r="F59" s="103">
        <v>4.0</v>
      </c>
      <c r="G59" s="99">
        <v>3.0</v>
      </c>
      <c r="H59" s="99">
        <v>3.0</v>
      </c>
      <c r="I59" s="220"/>
      <c r="J59" s="220"/>
      <c r="K59" s="220"/>
      <c r="L59" s="220"/>
      <c r="M59" s="220"/>
      <c r="N59" s="220"/>
      <c r="O59" s="220"/>
      <c r="P59" s="220"/>
      <c r="Q59" s="220"/>
      <c r="R59" s="220"/>
      <c r="S59" s="220"/>
      <c r="T59" s="220"/>
      <c r="U59" s="220"/>
      <c r="V59" s="220"/>
      <c r="W59" s="220"/>
      <c r="X59" s="220"/>
      <c r="Y59" s="220"/>
      <c r="Z59" s="220"/>
      <c r="AA59" s="220"/>
      <c r="AB59" s="220"/>
    </row>
    <row r="60" ht="37.5" customHeight="1">
      <c r="A60" s="220"/>
      <c r="B60" s="104"/>
      <c r="C60" s="238" t="s">
        <v>437</v>
      </c>
      <c r="D60" s="249">
        <v>0.083</v>
      </c>
      <c r="E60" s="250">
        <v>0.077</v>
      </c>
      <c r="F60" s="116">
        <v>0.167</v>
      </c>
      <c r="G60" s="117">
        <v>0.1</v>
      </c>
      <c r="H60" s="117">
        <v>0.0714</v>
      </c>
      <c r="I60" s="220"/>
      <c r="J60" s="220"/>
      <c r="K60" s="220"/>
      <c r="L60" s="220"/>
      <c r="M60" s="220"/>
      <c r="N60" s="220"/>
      <c r="O60" s="220"/>
      <c r="P60" s="220"/>
      <c r="Q60" s="220"/>
      <c r="R60" s="220"/>
      <c r="S60" s="220"/>
      <c r="T60" s="220"/>
      <c r="U60" s="220"/>
      <c r="V60" s="220"/>
      <c r="W60" s="220"/>
      <c r="X60" s="220"/>
      <c r="Y60" s="220"/>
      <c r="Z60" s="220"/>
      <c r="AA60" s="220"/>
      <c r="AB60" s="220"/>
    </row>
    <row r="61" ht="37.5" customHeight="1">
      <c r="A61" s="220"/>
      <c r="B61" s="251" t="s">
        <v>438</v>
      </c>
      <c r="C61" s="238" t="s">
        <v>439</v>
      </c>
      <c r="D61" s="249">
        <v>0.089</v>
      </c>
      <c r="E61" s="250">
        <v>0.123</v>
      </c>
      <c r="F61" s="116">
        <v>0.103</v>
      </c>
      <c r="G61" s="117">
        <v>0.1115</v>
      </c>
      <c r="H61" s="117">
        <v>0.1106</v>
      </c>
      <c r="I61" s="220"/>
      <c r="J61" s="220"/>
      <c r="K61" s="220"/>
      <c r="L61" s="220"/>
      <c r="M61" s="220"/>
      <c r="N61" s="220"/>
      <c r="O61" s="220"/>
      <c r="P61" s="220"/>
      <c r="Q61" s="220"/>
      <c r="R61" s="220"/>
      <c r="S61" s="220"/>
      <c r="T61" s="220"/>
      <c r="U61" s="220"/>
      <c r="V61" s="220"/>
      <c r="W61" s="220"/>
      <c r="X61" s="220"/>
      <c r="Y61" s="220"/>
      <c r="Z61" s="220"/>
      <c r="AA61" s="220"/>
      <c r="AB61" s="220"/>
    </row>
    <row r="62" ht="37.5" customHeight="1">
      <c r="A62" s="220"/>
      <c r="B62" s="251" t="s">
        <v>440</v>
      </c>
      <c r="C62" s="238" t="s">
        <v>439</v>
      </c>
      <c r="D62" s="271">
        <v>0.0</v>
      </c>
      <c r="E62" s="272">
        <v>0.0</v>
      </c>
      <c r="F62" s="116" t="s">
        <v>152</v>
      </c>
      <c r="G62" s="116" t="s">
        <v>152</v>
      </c>
      <c r="H62" s="108" t="s">
        <v>257</v>
      </c>
      <c r="I62" s="220"/>
      <c r="J62" s="220"/>
      <c r="K62" s="220"/>
      <c r="L62" s="220"/>
      <c r="M62" s="220"/>
      <c r="N62" s="220"/>
      <c r="O62" s="220"/>
      <c r="P62" s="220"/>
      <c r="Q62" s="220"/>
      <c r="R62" s="220"/>
      <c r="S62" s="220"/>
      <c r="T62" s="220"/>
      <c r="U62" s="220"/>
      <c r="V62" s="220"/>
      <c r="W62" s="220"/>
      <c r="X62" s="220"/>
      <c r="Y62" s="220"/>
      <c r="Z62" s="220"/>
      <c r="AA62" s="220"/>
      <c r="AB62" s="220"/>
    </row>
    <row r="63" ht="37.5" customHeight="1">
      <c r="A63" s="220"/>
      <c r="B63" s="273" t="s">
        <v>441</v>
      </c>
      <c r="C63" s="238" t="s">
        <v>442</v>
      </c>
      <c r="D63" s="239">
        <v>30.6</v>
      </c>
      <c r="E63" s="240">
        <v>31.9</v>
      </c>
      <c r="F63" s="103">
        <v>32.8</v>
      </c>
      <c r="G63" s="99">
        <v>32.6</v>
      </c>
      <c r="H63" s="99">
        <v>31.9</v>
      </c>
      <c r="I63" s="220"/>
      <c r="J63" s="220"/>
      <c r="K63" s="220"/>
      <c r="L63" s="220"/>
      <c r="M63" s="220"/>
      <c r="N63" s="220"/>
      <c r="O63" s="220"/>
      <c r="P63" s="220"/>
      <c r="Q63" s="220"/>
      <c r="R63" s="220"/>
      <c r="S63" s="220"/>
      <c r="T63" s="220"/>
      <c r="U63" s="220"/>
      <c r="V63" s="220"/>
      <c r="W63" s="220"/>
      <c r="X63" s="220"/>
      <c r="Y63" s="220"/>
      <c r="Z63" s="220"/>
      <c r="AA63" s="220"/>
      <c r="AB63" s="220"/>
    </row>
    <row r="64" ht="37.5" customHeight="1">
      <c r="A64" s="220"/>
      <c r="B64" s="104"/>
      <c r="C64" s="238" t="s">
        <v>443</v>
      </c>
      <c r="D64" s="274">
        <v>26.8</v>
      </c>
      <c r="E64" s="274">
        <v>27.6</v>
      </c>
      <c r="F64" s="103">
        <v>27.6</v>
      </c>
      <c r="G64" s="99">
        <v>27.9</v>
      </c>
      <c r="H64" s="99">
        <v>29.1</v>
      </c>
      <c r="I64" s="220"/>
      <c r="J64" s="220"/>
      <c r="K64" s="220"/>
      <c r="L64" s="220"/>
      <c r="M64" s="220"/>
      <c r="N64" s="220"/>
      <c r="O64" s="220"/>
      <c r="P64" s="220"/>
      <c r="Q64" s="220"/>
      <c r="R64" s="220"/>
      <c r="S64" s="220"/>
      <c r="T64" s="220"/>
      <c r="U64" s="220"/>
      <c r="V64" s="220"/>
      <c r="W64" s="220"/>
      <c r="X64" s="220"/>
      <c r="Y64" s="220"/>
      <c r="Z64" s="220"/>
      <c r="AA64" s="220"/>
      <c r="AB64" s="220"/>
    </row>
    <row r="65">
      <c r="A65" s="220"/>
      <c r="B65" s="155" t="s">
        <v>444</v>
      </c>
      <c r="C65" s="218"/>
      <c r="D65" s="218"/>
      <c r="E65" s="218"/>
      <c r="F65" s="218"/>
      <c r="G65" s="111"/>
      <c r="H65" s="220"/>
      <c r="I65" s="220"/>
      <c r="J65" s="220"/>
      <c r="K65" s="220"/>
      <c r="L65" s="220"/>
      <c r="M65" s="220"/>
      <c r="N65" s="220"/>
      <c r="O65" s="220"/>
      <c r="P65" s="220"/>
      <c r="Q65" s="220"/>
      <c r="R65" s="220"/>
      <c r="S65" s="220"/>
      <c r="T65" s="220"/>
      <c r="U65" s="220"/>
      <c r="V65" s="220"/>
      <c r="W65" s="220"/>
      <c r="X65" s="220"/>
      <c r="Y65" s="220"/>
      <c r="Z65" s="220"/>
      <c r="AA65" s="220"/>
      <c r="AB65" s="220"/>
    </row>
    <row r="66" ht="30.0" customHeight="1">
      <c r="A66" s="220"/>
      <c r="B66" s="218"/>
      <c r="C66" s="218"/>
      <c r="D66" s="218"/>
      <c r="E66" s="218"/>
      <c r="F66" s="218"/>
      <c r="G66" s="111"/>
      <c r="H66" s="220"/>
      <c r="I66" s="220"/>
      <c r="J66" s="220"/>
      <c r="K66" s="220"/>
      <c r="L66" s="220"/>
      <c r="M66" s="220"/>
      <c r="N66" s="220"/>
      <c r="O66" s="220"/>
      <c r="P66" s="220"/>
      <c r="Q66" s="220"/>
      <c r="R66" s="220"/>
      <c r="S66" s="220"/>
      <c r="T66" s="220"/>
      <c r="U66" s="220"/>
      <c r="V66" s="220"/>
      <c r="W66" s="220"/>
      <c r="X66" s="220"/>
      <c r="Y66" s="220"/>
      <c r="Z66" s="220"/>
      <c r="AA66" s="220"/>
      <c r="AB66" s="220"/>
    </row>
    <row r="67">
      <c r="A67" s="220"/>
      <c r="B67" s="244" t="s">
        <v>445</v>
      </c>
      <c r="C67" s="218"/>
      <c r="D67" s="218"/>
      <c r="E67" s="218"/>
      <c r="F67" s="218"/>
      <c r="G67" s="111"/>
      <c r="H67" s="220"/>
      <c r="I67" s="220"/>
      <c r="J67" s="220"/>
      <c r="K67" s="220"/>
      <c r="L67" s="220"/>
      <c r="M67" s="220"/>
      <c r="N67" s="220"/>
      <c r="O67" s="220"/>
      <c r="P67" s="220"/>
      <c r="Q67" s="220"/>
      <c r="R67" s="220"/>
      <c r="S67" s="220"/>
      <c r="T67" s="220"/>
      <c r="U67" s="220"/>
      <c r="V67" s="220"/>
      <c r="W67" s="220"/>
      <c r="X67" s="220"/>
      <c r="Y67" s="220"/>
      <c r="Z67" s="220"/>
      <c r="AA67" s="220"/>
      <c r="AB67" s="220"/>
    </row>
    <row r="68" ht="37.5" customHeight="1">
      <c r="A68" s="220"/>
      <c r="B68" s="275" t="s">
        <v>446</v>
      </c>
      <c r="C68" s="238" t="s">
        <v>442</v>
      </c>
      <c r="D68" s="239">
        <v>60.9</v>
      </c>
      <c r="E68" s="240">
        <v>63.0</v>
      </c>
      <c r="F68" s="103">
        <v>63.4</v>
      </c>
      <c r="G68" s="157">
        <v>62.0</v>
      </c>
      <c r="H68" s="157">
        <v>64.3</v>
      </c>
      <c r="I68" s="220"/>
      <c r="J68" s="220"/>
      <c r="K68" s="220"/>
      <c r="L68" s="220"/>
      <c r="M68" s="220"/>
      <c r="N68" s="220"/>
      <c r="O68" s="220"/>
      <c r="P68" s="220"/>
      <c r="Q68" s="220"/>
      <c r="R68" s="220"/>
      <c r="S68" s="220"/>
      <c r="T68" s="220"/>
      <c r="U68" s="220"/>
      <c r="V68" s="220"/>
      <c r="W68" s="220"/>
      <c r="X68" s="220"/>
      <c r="Y68" s="220"/>
      <c r="Z68" s="220"/>
      <c r="AA68" s="220"/>
      <c r="AB68" s="220"/>
    </row>
    <row r="69" ht="37.5" customHeight="1">
      <c r="A69" s="220"/>
      <c r="B69" s="275" t="s">
        <v>447</v>
      </c>
      <c r="C69" s="238" t="s">
        <v>442</v>
      </c>
      <c r="D69" s="239">
        <v>1.7</v>
      </c>
      <c r="E69" s="240">
        <v>1.9</v>
      </c>
      <c r="F69" s="103">
        <v>1.8</v>
      </c>
      <c r="G69" s="99">
        <v>2.7</v>
      </c>
      <c r="H69" s="99">
        <v>2.7</v>
      </c>
      <c r="I69" s="220"/>
      <c r="J69" s="220"/>
      <c r="K69" s="220"/>
      <c r="L69" s="220"/>
      <c r="M69" s="220"/>
      <c r="N69" s="220"/>
      <c r="O69" s="220"/>
      <c r="P69" s="220"/>
      <c r="Q69" s="220"/>
      <c r="R69" s="220"/>
      <c r="S69" s="220"/>
      <c r="T69" s="220"/>
      <c r="U69" s="220"/>
      <c r="V69" s="220"/>
      <c r="W69" s="220"/>
      <c r="X69" s="220"/>
      <c r="Y69" s="220"/>
      <c r="Z69" s="220"/>
      <c r="AA69" s="220"/>
      <c r="AB69" s="220"/>
    </row>
    <row r="70">
      <c r="A70" s="220"/>
      <c r="B70" s="257" t="s">
        <v>448</v>
      </c>
      <c r="C70" s="218"/>
      <c r="D70" s="218"/>
      <c r="E70" s="218"/>
      <c r="F70" s="218"/>
      <c r="G70" s="111"/>
      <c r="H70" s="220"/>
      <c r="I70" s="220"/>
      <c r="J70" s="220"/>
      <c r="K70" s="220"/>
      <c r="L70" s="220"/>
      <c r="M70" s="220"/>
      <c r="N70" s="220"/>
      <c r="O70" s="220"/>
      <c r="P70" s="220"/>
      <c r="Q70" s="220"/>
      <c r="R70" s="220"/>
      <c r="S70" s="220"/>
      <c r="T70" s="220"/>
      <c r="U70" s="220"/>
      <c r="V70" s="220"/>
      <c r="W70" s="220"/>
      <c r="X70" s="220"/>
      <c r="Y70" s="220"/>
      <c r="Z70" s="220"/>
      <c r="AA70" s="220"/>
      <c r="AB70" s="220"/>
    </row>
    <row r="71" ht="30.0" customHeight="1">
      <c r="A71" s="220"/>
      <c r="B71" s="220"/>
      <c r="C71" s="220"/>
      <c r="D71" s="220"/>
      <c r="E71" s="220"/>
      <c r="F71" s="220"/>
      <c r="G71" s="111"/>
      <c r="H71" s="220"/>
      <c r="I71" s="220"/>
      <c r="J71" s="220"/>
      <c r="K71" s="220"/>
      <c r="L71" s="220"/>
      <c r="M71" s="220"/>
      <c r="N71" s="220"/>
      <c r="O71" s="220"/>
      <c r="P71" s="220"/>
      <c r="Q71" s="220"/>
      <c r="R71" s="220"/>
      <c r="S71" s="220"/>
      <c r="T71" s="220"/>
      <c r="U71" s="220"/>
      <c r="V71" s="220"/>
      <c r="W71" s="220"/>
      <c r="X71" s="220"/>
      <c r="Y71" s="220"/>
      <c r="Z71" s="220"/>
      <c r="AA71" s="220"/>
      <c r="AB71" s="220"/>
    </row>
    <row r="72" ht="30.0" customHeight="1">
      <c r="A72" s="276"/>
      <c r="B72" s="277" t="s">
        <v>449</v>
      </c>
      <c r="C72" s="278"/>
      <c r="D72" s="279"/>
      <c r="E72" s="279"/>
      <c r="F72" s="279"/>
      <c r="G72" s="280"/>
      <c r="H72" s="280"/>
      <c r="I72" s="231"/>
      <c r="J72" s="231"/>
      <c r="K72" s="231"/>
      <c r="L72" s="231"/>
      <c r="M72" s="231"/>
      <c r="N72" s="231"/>
      <c r="O72" s="231"/>
      <c r="P72" s="231"/>
      <c r="Q72" s="231"/>
      <c r="R72" s="231"/>
      <c r="S72" s="231"/>
      <c r="T72" s="231"/>
      <c r="U72" s="231"/>
      <c r="V72" s="231"/>
      <c r="W72" s="231"/>
      <c r="X72" s="231"/>
      <c r="Y72" s="231"/>
      <c r="Z72" s="231"/>
      <c r="AA72" s="231"/>
      <c r="AB72" s="231"/>
    </row>
    <row r="73" ht="41.25" customHeight="1">
      <c r="A73" s="220"/>
      <c r="B73" s="244" t="s">
        <v>450</v>
      </c>
      <c r="C73" s="218"/>
      <c r="D73" s="218"/>
      <c r="E73" s="218"/>
      <c r="F73" s="218"/>
      <c r="G73" s="111"/>
      <c r="H73" s="220"/>
      <c r="I73" s="220"/>
      <c r="J73" s="220"/>
      <c r="K73" s="220"/>
      <c r="L73" s="220"/>
      <c r="M73" s="220"/>
      <c r="N73" s="220"/>
      <c r="O73" s="281"/>
      <c r="P73" s="220"/>
      <c r="Q73" s="220"/>
      <c r="R73" s="220"/>
      <c r="S73" s="220"/>
      <c r="T73" s="220"/>
      <c r="U73" s="220"/>
      <c r="V73" s="220"/>
      <c r="W73" s="220"/>
      <c r="X73" s="220"/>
      <c r="Y73" s="220"/>
      <c r="Z73" s="220"/>
      <c r="AA73" s="220"/>
      <c r="AB73" s="220"/>
    </row>
    <row r="74" ht="37.5" customHeight="1">
      <c r="A74" s="220"/>
      <c r="B74" s="248" t="s">
        <v>451</v>
      </c>
      <c r="C74" s="239"/>
      <c r="D74" s="262">
        <v>1413.0</v>
      </c>
      <c r="E74" s="263">
        <v>1869.0</v>
      </c>
      <c r="F74" s="144">
        <v>2248.0</v>
      </c>
      <c r="G74" s="145">
        <v>2695.0</v>
      </c>
      <c r="H74" s="145">
        <v>2849.0</v>
      </c>
      <c r="I74" s="220"/>
      <c r="J74" s="220"/>
      <c r="K74" s="220"/>
      <c r="L74" s="220"/>
      <c r="M74" s="220"/>
      <c r="N74" s="220"/>
      <c r="O74" s="281"/>
      <c r="P74" s="220"/>
      <c r="Q74" s="220"/>
      <c r="R74" s="220"/>
      <c r="S74" s="220"/>
      <c r="T74" s="220"/>
      <c r="U74" s="220"/>
      <c r="V74" s="220"/>
      <c r="W74" s="220"/>
      <c r="X74" s="220"/>
      <c r="Y74" s="220"/>
      <c r="Z74" s="220"/>
      <c r="AA74" s="220"/>
      <c r="AB74" s="220"/>
    </row>
    <row r="75" ht="37.5" customHeight="1">
      <c r="A75" s="220"/>
      <c r="B75" s="248" t="s">
        <v>452</v>
      </c>
      <c r="C75" s="239"/>
      <c r="D75" s="239">
        <v>425.0</v>
      </c>
      <c r="E75" s="240">
        <v>503.0</v>
      </c>
      <c r="F75" s="103">
        <v>709.0</v>
      </c>
      <c r="G75" s="99">
        <v>951.0</v>
      </c>
      <c r="H75" s="145">
        <v>1332.0</v>
      </c>
      <c r="I75" s="220"/>
      <c r="J75" s="220"/>
      <c r="K75" s="220"/>
      <c r="L75" s="220"/>
      <c r="M75" s="220"/>
      <c r="N75" s="220"/>
      <c r="O75" s="281"/>
      <c r="P75" s="220"/>
      <c r="Q75" s="220"/>
      <c r="R75" s="220"/>
      <c r="S75" s="220"/>
      <c r="T75" s="220"/>
      <c r="U75" s="220"/>
      <c r="V75" s="220"/>
      <c r="W75" s="220"/>
      <c r="X75" s="220"/>
      <c r="Y75" s="220"/>
      <c r="Z75" s="220"/>
      <c r="AA75" s="220"/>
      <c r="AB75" s="220"/>
    </row>
    <row r="76" ht="37.5" customHeight="1">
      <c r="A76" s="220"/>
      <c r="B76" s="261" t="s">
        <v>453</v>
      </c>
      <c r="C76" s="239"/>
      <c r="D76" s="262">
        <v>43932.0</v>
      </c>
      <c r="E76" s="263">
        <v>58279.0</v>
      </c>
      <c r="F76" s="144">
        <v>75765.0</v>
      </c>
      <c r="G76" s="145">
        <v>104734.0</v>
      </c>
      <c r="H76" s="145">
        <v>131238.0</v>
      </c>
      <c r="I76" s="220"/>
      <c r="J76" s="220"/>
      <c r="K76" s="220"/>
      <c r="L76" s="220"/>
      <c r="M76" s="220"/>
      <c r="N76" s="220"/>
      <c r="O76" s="281"/>
      <c r="P76" s="220"/>
      <c r="Q76" s="220"/>
      <c r="R76" s="220"/>
      <c r="S76" s="220"/>
      <c r="T76" s="220"/>
      <c r="U76" s="220"/>
      <c r="V76" s="220"/>
      <c r="W76" s="220"/>
      <c r="X76" s="220"/>
      <c r="Y76" s="220"/>
      <c r="Z76" s="220"/>
      <c r="AA76" s="220"/>
      <c r="AB76" s="220"/>
    </row>
    <row r="77" ht="36.75" customHeight="1">
      <c r="A77" s="220"/>
      <c r="B77" s="261" t="s">
        <v>454</v>
      </c>
      <c r="C77" s="239"/>
      <c r="D77" s="262">
        <v>21165.0</v>
      </c>
      <c r="E77" s="263">
        <v>28020.0</v>
      </c>
      <c r="F77" s="144">
        <v>33007.0</v>
      </c>
      <c r="G77" s="145">
        <v>35863.0</v>
      </c>
      <c r="H77" s="145">
        <v>37733.0</v>
      </c>
      <c r="I77" s="220"/>
      <c r="J77" s="220"/>
      <c r="K77" s="220"/>
      <c r="L77" s="220"/>
      <c r="M77" s="220"/>
      <c r="N77" s="220"/>
      <c r="O77" s="281"/>
      <c r="P77" s="220"/>
      <c r="Q77" s="220"/>
      <c r="R77" s="220"/>
      <c r="S77" s="220"/>
      <c r="T77" s="220"/>
      <c r="U77" s="220"/>
      <c r="V77" s="220"/>
      <c r="W77" s="220"/>
      <c r="X77" s="220"/>
      <c r="Y77" s="220"/>
      <c r="Z77" s="220"/>
      <c r="AA77" s="220"/>
      <c r="AB77" s="220"/>
    </row>
    <row r="78" ht="35.25" customHeight="1">
      <c r="A78" s="220"/>
      <c r="B78" s="267" t="s">
        <v>455</v>
      </c>
      <c r="C78" s="267"/>
      <c r="D78" s="267"/>
      <c r="E78" s="267"/>
      <c r="F78" s="267"/>
      <c r="G78" s="220"/>
      <c r="H78" s="220"/>
      <c r="I78" s="220"/>
      <c r="J78" s="220"/>
      <c r="K78" s="220"/>
      <c r="L78" s="220"/>
      <c r="M78" s="220"/>
      <c r="N78" s="220"/>
      <c r="O78" s="217"/>
      <c r="P78" s="220"/>
      <c r="Q78" s="220"/>
      <c r="R78" s="220"/>
      <c r="S78" s="220"/>
      <c r="T78" s="220"/>
      <c r="U78" s="220"/>
      <c r="V78" s="220"/>
      <c r="W78" s="220"/>
      <c r="X78" s="220"/>
      <c r="Y78" s="220"/>
      <c r="Z78" s="220"/>
      <c r="AA78" s="220"/>
      <c r="AB78" s="220"/>
    </row>
    <row r="79" ht="30.0" customHeight="1">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row>
    <row r="80" ht="30.0" customHeight="1">
      <c r="A80" s="282"/>
      <c r="B80" s="228" t="s">
        <v>456</v>
      </c>
      <c r="C80" s="229"/>
      <c r="D80" s="230"/>
      <c r="E80" s="230"/>
      <c r="F80" s="230"/>
      <c r="G80" s="90"/>
      <c r="H80" s="90"/>
      <c r="I80" s="231"/>
      <c r="J80" s="231"/>
      <c r="K80" s="231"/>
      <c r="L80" s="231"/>
      <c r="M80" s="232"/>
      <c r="N80" s="232"/>
      <c r="O80" s="232"/>
      <c r="P80" s="232"/>
      <c r="Q80" s="231"/>
      <c r="R80" s="231"/>
      <c r="S80" s="231"/>
      <c r="T80" s="231"/>
      <c r="U80" s="231"/>
      <c r="V80" s="231"/>
      <c r="W80" s="231"/>
      <c r="X80" s="231"/>
      <c r="Y80" s="231"/>
      <c r="Z80" s="231"/>
      <c r="AA80" s="231"/>
      <c r="AB80" s="231"/>
    </row>
    <row r="81" ht="45.0" customHeight="1">
      <c r="A81" s="220"/>
      <c r="B81" s="244" t="s">
        <v>457</v>
      </c>
      <c r="C81" s="218"/>
      <c r="D81" s="218"/>
      <c r="E81" s="218"/>
      <c r="F81" s="218"/>
      <c r="G81" s="111"/>
      <c r="H81" s="220"/>
      <c r="I81" s="220"/>
      <c r="J81" s="220"/>
      <c r="K81" s="220"/>
      <c r="L81" s="220"/>
      <c r="M81" s="220"/>
      <c r="N81" s="220"/>
      <c r="O81" s="220"/>
      <c r="P81" s="220"/>
      <c r="Q81" s="220"/>
      <c r="R81" s="220"/>
      <c r="S81" s="220"/>
      <c r="T81" s="220"/>
      <c r="U81" s="220"/>
      <c r="V81" s="220"/>
      <c r="W81" s="220"/>
      <c r="X81" s="220"/>
      <c r="Y81" s="220"/>
      <c r="Z81" s="220"/>
      <c r="AA81" s="220"/>
      <c r="AB81" s="220"/>
    </row>
    <row r="82" ht="37.5" customHeight="1">
      <c r="A82" s="220"/>
      <c r="B82" s="261" t="s">
        <v>279</v>
      </c>
      <c r="C82" s="239"/>
      <c r="D82" s="118">
        <v>0.0</v>
      </c>
      <c r="E82" s="102">
        <v>0.0</v>
      </c>
      <c r="F82" s="103">
        <v>0.0</v>
      </c>
      <c r="G82" s="103">
        <v>0.0</v>
      </c>
      <c r="H82" s="99">
        <v>0.0</v>
      </c>
      <c r="I82" s="220"/>
      <c r="J82" s="220"/>
      <c r="K82" s="220"/>
      <c r="L82" s="220"/>
      <c r="M82" s="220"/>
      <c r="N82" s="220"/>
      <c r="O82" s="220"/>
      <c r="P82" s="220"/>
      <c r="Q82" s="226"/>
      <c r="R82" s="220"/>
      <c r="S82" s="220"/>
      <c r="T82" s="220"/>
      <c r="U82" s="220"/>
      <c r="V82" s="220"/>
      <c r="W82" s="220"/>
      <c r="X82" s="220"/>
      <c r="Y82" s="220"/>
      <c r="Z82" s="220"/>
      <c r="AA82" s="220"/>
      <c r="AB82" s="220"/>
    </row>
    <row r="83" ht="37.5" customHeight="1">
      <c r="A83" s="220"/>
      <c r="B83" s="261" t="s">
        <v>458</v>
      </c>
      <c r="C83" s="239"/>
      <c r="D83" s="142">
        <v>40683.0</v>
      </c>
      <c r="E83" s="143">
        <v>40551.0</v>
      </c>
      <c r="F83" s="145">
        <v>46064.0</v>
      </c>
      <c r="G83" s="145">
        <v>54164.0</v>
      </c>
      <c r="H83" s="145">
        <v>46992.0</v>
      </c>
      <c r="I83" s="220"/>
      <c r="J83" s="220"/>
      <c r="K83" s="220"/>
      <c r="L83" s="220"/>
      <c r="M83" s="220"/>
      <c r="N83" s="220"/>
      <c r="O83" s="220"/>
      <c r="P83" s="220"/>
      <c r="Q83" s="226"/>
      <c r="R83" s="220"/>
      <c r="S83" s="220"/>
      <c r="T83" s="220"/>
      <c r="U83" s="220"/>
      <c r="V83" s="220"/>
      <c r="W83" s="220"/>
      <c r="X83" s="220"/>
      <c r="Y83" s="220"/>
      <c r="Z83" s="220"/>
      <c r="AA83" s="220"/>
      <c r="AB83" s="220"/>
    </row>
    <row r="84" ht="37.5" customHeight="1">
      <c r="A84" s="220"/>
      <c r="B84" s="261" t="s">
        <v>459</v>
      </c>
      <c r="C84" s="239"/>
      <c r="D84" s="142">
        <v>40683.0</v>
      </c>
      <c r="E84" s="143">
        <v>40551.0</v>
      </c>
      <c r="F84" s="145">
        <v>46064.0</v>
      </c>
      <c r="G84" s="145">
        <v>54164.0</v>
      </c>
      <c r="H84" s="145">
        <v>46992.0</v>
      </c>
      <c r="I84" s="220"/>
      <c r="J84" s="220"/>
      <c r="K84" s="220"/>
      <c r="L84" s="220"/>
      <c r="M84" s="220"/>
      <c r="N84" s="220"/>
      <c r="O84" s="220"/>
      <c r="P84" s="220"/>
      <c r="Q84" s="226"/>
      <c r="R84" s="220"/>
      <c r="S84" s="220"/>
      <c r="T84" s="220"/>
      <c r="U84" s="220"/>
      <c r="V84" s="220"/>
      <c r="W84" s="220"/>
      <c r="X84" s="220"/>
      <c r="Y84" s="220"/>
      <c r="Z84" s="220"/>
      <c r="AA84" s="220"/>
      <c r="AB84" s="220"/>
    </row>
    <row r="85" ht="37.5" customHeight="1">
      <c r="A85" s="220"/>
      <c r="B85" s="261" t="s">
        <v>460</v>
      </c>
      <c r="C85" s="239"/>
      <c r="D85" s="142">
        <v>78399.0</v>
      </c>
      <c r="E85" s="143">
        <v>87228.0</v>
      </c>
      <c r="F85" s="145">
        <v>102059.0</v>
      </c>
      <c r="G85" s="145">
        <v>148141.0</v>
      </c>
      <c r="H85" s="145">
        <v>128994.0</v>
      </c>
      <c r="I85" s="220"/>
      <c r="J85" s="220"/>
      <c r="K85" s="220"/>
      <c r="L85" s="220"/>
      <c r="M85" s="220"/>
      <c r="N85" s="220"/>
      <c r="O85" s="220"/>
      <c r="P85" s="220"/>
      <c r="Q85" s="226"/>
      <c r="R85" s="220"/>
      <c r="S85" s="220"/>
      <c r="T85" s="220"/>
      <c r="U85" s="220"/>
      <c r="V85" s="220"/>
      <c r="W85" s="220"/>
      <c r="X85" s="220"/>
      <c r="Y85" s="220"/>
      <c r="Z85" s="220"/>
      <c r="AA85" s="220"/>
      <c r="AB85" s="220"/>
    </row>
    <row r="86" ht="37.5" customHeight="1">
      <c r="A86" s="220"/>
      <c r="B86" s="261" t="s">
        <v>461</v>
      </c>
      <c r="C86" s="239"/>
      <c r="D86" s="118">
        <v>898.0</v>
      </c>
      <c r="E86" s="102">
        <v>756.0</v>
      </c>
      <c r="F86" s="99">
        <v>574.0</v>
      </c>
      <c r="G86" s="99">
        <v>504.0</v>
      </c>
      <c r="H86" s="99">
        <v>376.0</v>
      </c>
      <c r="I86" s="220"/>
      <c r="J86" s="220"/>
      <c r="K86" s="220"/>
      <c r="L86" s="220"/>
      <c r="M86" s="220"/>
      <c r="N86" s="220"/>
      <c r="O86" s="220"/>
      <c r="P86" s="220"/>
      <c r="Q86" s="226"/>
      <c r="R86" s="220"/>
      <c r="S86" s="220"/>
      <c r="T86" s="220"/>
      <c r="U86" s="220"/>
      <c r="V86" s="220"/>
      <c r="W86" s="220"/>
      <c r="X86" s="220"/>
      <c r="Y86" s="220"/>
      <c r="Z86" s="220"/>
      <c r="AA86" s="220"/>
      <c r="AB86" s="220"/>
    </row>
    <row r="87">
      <c r="A87" s="220"/>
      <c r="B87" s="109" t="s">
        <v>462</v>
      </c>
      <c r="C87" s="165"/>
      <c r="D87" s="165"/>
      <c r="E87" s="165"/>
      <c r="F87" s="165"/>
      <c r="G87" s="220"/>
      <c r="H87" s="220"/>
      <c r="I87" s="220"/>
      <c r="J87" s="220"/>
      <c r="K87" s="220"/>
      <c r="L87" s="220"/>
      <c r="M87" s="220"/>
      <c r="N87" s="220"/>
      <c r="O87" s="220"/>
      <c r="P87" s="220"/>
      <c r="Q87" s="220"/>
      <c r="R87" s="220"/>
      <c r="S87" s="220"/>
      <c r="T87" s="220"/>
      <c r="U87" s="220"/>
      <c r="V87" s="220"/>
      <c r="W87" s="220"/>
      <c r="X87" s="220"/>
      <c r="Y87" s="220"/>
      <c r="Z87" s="220"/>
      <c r="AA87" s="220"/>
      <c r="AB87" s="220"/>
    </row>
    <row r="88">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row>
    <row r="89" ht="30.0" customHeight="1">
      <c r="A89" s="283"/>
      <c r="B89" s="284" t="s">
        <v>463</v>
      </c>
      <c r="C89" s="285"/>
      <c r="D89" s="286"/>
      <c r="E89" s="286"/>
      <c r="F89" s="286"/>
      <c r="G89" s="286"/>
      <c r="H89" s="286"/>
      <c r="I89" s="233"/>
      <c r="J89" s="233"/>
      <c r="K89" s="233"/>
      <c r="L89" s="233"/>
      <c r="M89" s="233"/>
      <c r="N89" s="233"/>
      <c r="O89" s="233"/>
      <c r="P89" s="233"/>
      <c r="Q89" s="233"/>
      <c r="R89" s="233"/>
      <c r="S89" s="233"/>
      <c r="T89" s="233"/>
      <c r="U89" s="233"/>
      <c r="V89" s="233"/>
      <c r="W89" s="233"/>
      <c r="X89" s="233"/>
      <c r="Y89" s="233"/>
      <c r="Z89" s="233"/>
      <c r="AA89" s="233"/>
      <c r="AB89" s="233"/>
    </row>
    <row r="90" ht="45.0" customHeight="1">
      <c r="A90" s="217"/>
      <c r="B90" s="244" t="s">
        <v>464</v>
      </c>
      <c r="C90" s="287"/>
      <c r="D90" s="218"/>
      <c r="E90" s="218"/>
      <c r="F90" s="218"/>
      <c r="G90" s="218"/>
      <c r="H90" s="218"/>
      <c r="I90" s="218"/>
      <c r="J90" s="218"/>
      <c r="K90" s="218"/>
      <c r="L90" s="218"/>
      <c r="M90" s="218"/>
      <c r="N90" s="218"/>
      <c r="O90" s="217"/>
      <c r="P90" s="217"/>
      <c r="Q90" s="217"/>
      <c r="R90" s="217"/>
      <c r="S90" s="217"/>
      <c r="T90" s="217"/>
      <c r="U90" s="217"/>
      <c r="V90" s="217"/>
      <c r="W90" s="217"/>
      <c r="X90" s="217"/>
      <c r="Y90" s="217"/>
      <c r="Z90" s="217"/>
      <c r="AA90" s="217"/>
      <c r="AB90" s="217"/>
    </row>
    <row r="91" ht="24.0" customHeight="1">
      <c r="A91" s="288"/>
      <c r="B91" s="289" t="s">
        <v>465</v>
      </c>
      <c r="C91" s="290" t="s">
        <v>466</v>
      </c>
      <c r="D91" s="291" t="s">
        <v>289</v>
      </c>
      <c r="E91" s="292"/>
      <c r="F91" s="291" t="s">
        <v>467</v>
      </c>
      <c r="G91" s="174"/>
      <c r="H91" s="174"/>
      <c r="I91" s="174"/>
      <c r="J91" s="174"/>
      <c r="K91" s="174"/>
      <c r="L91" s="174"/>
      <c r="M91" s="175"/>
      <c r="N91" s="217"/>
      <c r="O91" s="217"/>
      <c r="P91" s="217"/>
      <c r="Q91" s="217"/>
      <c r="R91" s="217"/>
      <c r="S91" s="217"/>
      <c r="T91" s="217"/>
      <c r="U91" s="217"/>
      <c r="V91" s="217"/>
      <c r="W91" s="217"/>
      <c r="X91" s="217"/>
      <c r="Y91" s="217"/>
      <c r="Z91" s="217"/>
      <c r="AA91" s="217"/>
      <c r="AB91" s="220"/>
    </row>
    <row r="92" ht="39.75" customHeight="1">
      <c r="A92" s="288"/>
      <c r="B92" s="176"/>
      <c r="C92" s="177"/>
      <c r="D92" s="178" t="s">
        <v>291</v>
      </c>
      <c r="E92" s="293" t="s">
        <v>468</v>
      </c>
      <c r="F92" s="294" t="s">
        <v>469</v>
      </c>
      <c r="G92" s="294" t="s">
        <v>470</v>
      </c>
      <c r="H92" s="294" t="s">
        <v>471</v>
      </c>
      <c r="I92" s="294" t="s">
        <v>472</v>
      </c>
      <c r="J92" s="294" t="s">
        <v>473</v>
      </c>
      <c r="K92" s="294" t="s">
        <v>474</v>
      </c>
      <c r="L92" s="294" t="s">
        <v>475</v>
      </c>
      <c r="M92" s="295" t="s">
        <v>476</v>
      </c>
      <c r="N92" s="217"/>
      <c r="O92" s="217"/>
      <c r="P92" s="217"/>
      <c r="Q92" s="217"/>
      <c r="R92" s="217"/>
      <c r="S92" s="217"/>
      <c r="T92" s="217"/>
      <c r="U92" s="217"/>
      <c r="V92" s="217"/>
      <c r="W92" s="217"/>
      <c r="X92" s="217"/>
      <c r="Y92" s="217"/>
      <c r="Z92" s="217"/>
      <c r="AA92" s="217"/>
      <c r="AB92" s="220"/>
    </row>
    <row r="93" ht="44.25" customHeight="1">
      <c r="A93" s="296"/>
      <c r="B93" s="297" t="s">
        <v>477</v>
      </c>
      <c r="C93" s="298" t="s">
        <v>478</v>
      </c>
      <c r="D93" s="182"/>
      <c r="E93" s="182" t="s">
        <v>433</v>
      </c>
      <c r="F93" s="183" t="s">
        <v>304</v>
      </c>
      <c r="G93" s="183" t="s">
        <v>304</v>
      </c>
      <c r="H93" s="183" t="s">
        <v>304</v>
      </c>
      <c r="I93" s="183" t="s">
        <v>304</v>
      </c>
      <c r="J93" s="183" t="s">
        <v>304</v>
      </c>
      <c r="K93" s="184" t="s">
        <v>304</v>
      </c>
      <c r="L93" s="184"/>
      <c r="M93" s="184"/>
      <c r="N93" s="217"/>
      <c r="O93" s="217"/>
      <c r="P93" s="217"/>
      <c r="Q93" s="217"/>
      <c r="R93" s="217"/>
      <c r="S93" s="217"/>
      <c r="T93" s="217"/>
      <c r="U93" s="217"/>
      <c r="V93" s="217"/>
      <c r="W93" s="217"/>
      <c r="X93" s="217"/>
      <c r="Y93" s="217"/>
      <c r="Z93" s="217"/>
      <c r="AA93" s="217"/>
      <c r="AB93" s="220"/>
    </row>
    <row r="94" ht="44.25" customHeight="1">
      <c r="A94" s="296"/>
      <c r="B94" s="297" t="s">
        <v>479</v>
      </c>
      <c r="C94" s="298" t="s">
        <v>480</v>
      </c>
      <c r="D94" s="182"/>
      <c r="E94" s="182" t="s">
        <v>433</v>
      </c>
      <c r="F94" s="183" t="s">
        <v>304</v>
      </c>
      <c r="G94" s="183" t="s">
        <v>304</v>
      </c>
      <c r="H94" s="185"/>
      <c r="I94" s="183" t="s">
        <v>304</v>
      </c>
      <c r="J94" s="183"/>
      <c r="K94" s="184" t="s">
        <v>304</v>
      </c>
      <c r="L94" s="184" t="s">
        <v>304</v>
      </c>
      <c r="M94" s="184" t="s">
        <v>304</v>
      </c>
      <c r="N94" s="217"/>
      <c r="O94" s="217"/>
      <c r="P94" s="217"/>
      <c r="Q94" s="217"/>
      <c r="R94" s="217"/>
      <c r="S94" s="217"/>
      <c r="T94" s="217"/>
      <c r="U94" s="217"/>
      <c r="V94" s="217"/>
      <c r="W94" s="217"/>
      <c r="X94" s="217"/>
      <c r="Y94" s="217"/>
      <c r="Z94" s="217"/>
      <c r="AA94" s="217"/>
      <c r="AB94" s="220"/>
    </row>
    <row r="95" ht="44.25" customHeight="1">
      <c r="A95" s="296"/>
      <c r="B95" s="297" t="s">
        <v>481</v>
      </c>
      <c r="C95" s="298" t="s">
        <v>480</v>
      </c>
      <c r="D95" s="182"/>
      <c r="E95" s="182" t="s">
        <v>433</v>
      </c>
      <c r="F95" s="185"/>
      <c r="G95" s="183" t="s">
        <v>304</v>
      </c>
      <c r="H95" s="186"/>
      <c r="I95" s="183" t="s">
        <v>304</v>
      </c>
      <c r="J95" s="183" t="s">
        <v>304</v>
      </c>
      <c r="K95" s="184" t="s">
        <v>304</v>
      </c>
      <c r="L95" s="184" t="s">
        <v>304</v>
      </c>
      <c r="M95" s="184"/>
      <c r="N95" s="217"/>
      <c r="O95" s="217"/>
      <c r="P95" s="217"/>
      <c r="Q95" s="217"/>
      <c r="R95" s="217"/>
      <c r="S95" s="217"/>
      <c r="T95" s="217"/>
      <c r="U95" s="217"/>
      <c r="V95" s="217"/>
      <c r="W95" s="217"/>
      <c r="X95" s="217"/>
      <c r="Y95" s="217"/>
      <c r="Z95" s="217"/>
      <c r="AA95" s="217"/>
      <c r="AB95" s="220"/>
    </row>
    <row r="96" ht="44.25" customHeight="1">
      <c r="A96" s="296"/>
      <c r="B96" s="297" t="s">
        <v>482</v>
      </c>
      <c r="C96" s="298" t="s">
        <v>480</v>
      </c>
      <c r="D96" s="182"/>
      <c r="E96" s="182" t="s">
        <v>433</v>
      </c>
      <c r="F96" s="183" t="s">
        <v>304</v>
      </c>
      <c r="G96" s="183" t="s">
        <v>304</v>
      </c>
      <c r="H96" s="185"/>
      <c r="I96" s="183" t="s">
        <v>304</v>
      </c>
      <c r="J96" s="186"/>
      <c r="K96" s="184" t="s">
        <v>304</v>
      </c>
      <c r="L96" s="184"/>
      <c r="M96" s="184"/>
      <c r="N96" s="217"/>
      <c r="O96" s="217"/>
      <c r="P96" s="217"/>
      <c r="Q96" s="217"/>
      <c r="R96" s="217"/>
      <c r="S96" s="217"/>
      <c r="T96" s="217"/>
      <c r="U96" s="217"/>
      <c r="V96" s="217"/>
      <c r="W96" s="217"/>
      <c r="X96" s="217"/>
      <c r="Y96" s="217"/>
      <c r="Z96" s="217"/>
      <c r="AA96" s="217"/>
      <c r="AB96" s="220"/>
    </row>
    <row r="97" ht="44.25" customHeight="1">
      <c r="A97" s="296"/>
      <c r="B97" s="297" t="s">
        <v>483</v>
      </c>
      <c r="C97" s="298" t="s">
        <v>484</v>
      </c>
      <c r="D97" s="182"/>
      <c r="E97" s="182" t="s">
        <v>433</v>
      </c>
      <c r="F97" s="186"/>
      <c r="G97" s="183"/>
      <c r="H97" s="186"/>
      <c r="I97" s="186"/>
      <c r="J97" s="183" t="s">
        <v>304</v>
      </c>
      <c r="K97" s="184"/>
      <c r="L97" s="184" t="s">
        <v>304</v>
      </c>
      <c r="M97" s="184" t="s">
        <v>304</v>
      </c>
      <c r="N97" s="217"/>
      <c r="O97" s="217"/>
      <c r="P97" s="217"/>
      <c r="Q97" s="217"/>
      <c r="R97" s="217"/>
      <c r="S97" s="217"/>
      <c r="T97" s="217"/>
      <c r="U97" s="217"/>
      <c r="V97" s="217"/>
      <c r="W97" s="217"/>
      <c r="X97" s="217"/>
      <c r="Y97" s="217"/>
      <c r="Z97" s="217"/>
      <c r="AA97" s="217"/>
      <c r="AB97" s="220"/>
    </row>
    <row r="98" ht="44.25" customHeight="1">
      <c r="A98" s="296"/>
      <c r="B98" s="297" t="s">
        <v>485</v>
      </c>
      <c r="C98" s="298" t="s">
        <v>486</v>
      </c>
      <c r="D98" s="183" t="s">
        <v>304</v>
      </c>
      <c r="E98" s="182" t="s">
        <v>433</v>
      </c>
      <c r="F98" s="183" t="s">
        <v>304</v>
      </c>
      <c r="G98" s="183" t="s">
        <v>304</v>
      </c>
      <c r="H98" s="183" t="s">
        <v>304</v>
      </c>
      <c r="I98" s="183"/>
      <c r="J98" s="185"/>
      <c r="K98" s="184"/>
      <c r="L98" s="184"/>
      <c r="M98" s="184" t="s">
        <v>304</v>
      </c>
      <c r="N98" s="217"/>
      <c r="O98" s="217"/>
      <c r="P98" s="217"/>
      <c r="Q98" s="217"/>
      <c r="R98" s="217"/>
      <c r="S98" s="217"/>
      <c r="T98" s="217"/>
      <c r="U98" s="217"/>
      <c r="V98" s="217"/>
      <c r="W98" s="217"/>
      <c r="X98" s="217"/>
      <c r="Y98" s="217"/>
      <c r="Z98" s="217"/>
      <c r="AA98" s="217"/>
      <c r="AB98" s="220"/>
    </row>
    <row r="99" ht="44.25" customHeight="1">
      <c r="A99" s="296"/>
      <c r="B99" s="297" t="s">
        <v>487</v>
      </c>
      <c r="C99" s="298" t="s">
        <v>486</v>
      </c>
      <c r="D99" s="183" t="s">
        <v>304</v>
      </c>
      <c r="E99" s="182" t="s">
        <v>488</v>
      </c>
      <c r="F99" s="186"/>
      <c r="G99" s="183"/>
      <c r="H99" s="185"/>
      <c r="I99" s="186"/>
      <c r="J99" s="183" t="s">
        <v>304</v>
      </c>
      <c r="K99" s="184"/>
      <c r="L99" s="184"/>
      <c r="M99" s="184" t="s">
        <v>304</v>
      </c>
      <c r="N99" s="217"/>
      <c r="O99" s="217"/>
      <c r="P99" s="217"/>
      <c r="Q99" s="217"/>
      <c r="R99" s="217"/>
      <c r="S99" s="217"/>
      <c r="T99" s="217"/>
      <c r="U99" s="217"/>
      <c r="V99" s="217"/>
      <c r="W99" s="217"/>
      <c r="X99" s="217"/>
      <c r="Y99" s="217"/>
      <c r="Z99" s="217"/>
      <c r="AA99" s="217"/>
      <c r="AB99" s="220"/>
    </row>
    <row r="100" ht="44.25" customHeight="1">
      <c r="A100" s="296"/>
      <c r="B100" s="299" t="s">
        <v>489</v>
      </c>
      <c r="C100" s="298" t="s">
        <v>490</v>
      </c>
      <c r="D100" s="183" t="s">
        <v>304</v>
      </c>
      <c r="E100" s="182" t="s">
        <v>488</v>
      </c>
      <c r="F100" s="183" t="s">
        <v>304</v>
      </c>
      <c r="G100" s="183"/>
      <c r="H100" s="183"/>
      <c r="I100" s="183" t="s">
        <v>304</v>
      </c>
      <c r="J100" s="183" t="s">
        <v>304</v>
      </c>
      <c r="K100" s="183" t="s">
        <v>304</v>
      </c>
      <c r="L100" s="184"/>
      <c r="M100" s="184"/>
      <c r="N100" s="217"/>
      <c r="O100" s="217"/>
      <c r="P100" s="217"/>
      <c r="Q100" s="217"/>
      <c r="R100" s="217"/>
      <c r="S100" s="217"/>
      <c r="T100" s="217"/>
      <c r="U100" s="217"/>
      <c r="V100" s="217"/>
      <c r="W100" s="217"/>
      <c r="X100" s="217"/>
      <c r="Y100" s="217"/>
      <c r="Z100" s="217"/>
      <c r="AA100" s="217"/>
      <c r="AB100" s="220"/>
    </row>
    <row r="101">
      <c r="A101" s="217"/>
      <c r="B101" s="218"/>
      <c r="C101" s="287"/>
      <c r="D101" s="218"/>
      <c r="E101" s="218"/>
      <c r="F101" s="218"/>
      <c r="G101" s="218"/>
      <c r="H101" s="218"/>
      <c r="I101" s="218"/>
      <c r="J101" s="218"/>
      <c r="K101" s="218"/>
      <c r="L101" s="218"/>
      <c r="M101" s="218"/>
      <c r="N101" s="218"/>
      <c r="O101" s="217"/>
      <c r="P101" s="217"/>
      <c r="Q101" s="217"/>
      <c r="R101" s="217"/>
      <c r="S101" s="217"/>
      <c r="T101" s="217"/>
      <c r="U101" s="217"/>
      <c r="V101" s="217"/>
      <c r="W101" s="217"/>
      <c r="X101" s="217"/>
      <c r="Y101" s="217"/>
      <c r="Z101" s="217"/>
      <c r="AA101" s="217"/>
      <c r="AB101" s="217"/>
    </row>
    <row r="102">
      <c r="A102" s="217"/>
      <c r="B102" s="217"/>
      <c r="C102" s="300"/>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row>
    <row r="103">
      <c r="A103" s="217"/>
      <c r="B103" s="217"/>
      <c r="C103" s="300"/>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row>
    <row r="104" ht="45.0" customHeight="1">
      <c r="A104" s="217"/>
      <c r="B104" s="246" t="s">
        <v>491</v>
      </c>
      <c r="C104" s="287"/>
      <c r="D104" s="218"/>
      <c r="E104" s="218"/>
      <c r="F104" s="218"/>
      <c r="G104" s="287"/>
      <c r="H104" s="217"/>
      <c r="I104" s="217"/>
      <c r="J104" s="217"/>
      <c r="K104" s="217"/>
      <c r="L104" s="217"/>
      <c r="M104" s="217"/>
      <c r="N104" s="217"/>
      <c r="O104" s="217"/>
      <c r="P104" s="217"/>
      <c r="Q104" s="217"/>
      <c r="R104" s="217"/>
      <c r="S104" s="217"/>
      <c r="T104" s="217"/>
      <c r="U104" s="217"/>
      <c r="V104" s="217"/>
      <c r="W104" s="217"/>
      <c r="X104" s="217"/>
      <c r="Y104" s="217"/>
      <c r="Z104" s="217"/>
      <c r="AA104" s="217"/>
      <c r="AB104" s="217"/>
    </row>
    <row r="105" ht="37.5" customHeight="1">
      <c r="A105" s="288"/>
      <c r="B105" s="301" t="s">
        <v>492</v>
      </c>
      <c r="C105" s="290" t="s">
        <v>493</v>
      </c>
      <c r="D105" s="302" t="s">
        <v>494</v>
      </c>
      <c r="E105" s="174"/>
      <c r="F105" s="175"/>
      <c r="G105" s="303" t="s">
        <v>495</v>
      </c>
      <c r="H105" s="217"/>
      <c r="I105" s="217"/>
      <c r="J105" s="217"/>
      <c r="K105" s="217"/>
      <c r="L105" s="217"/>
      <c r="M105" s="217"/>
      <c r="N105" s="217"/>
      <c r="O105" s="217"/>
      <c r="P105" s="217"/>
      <c r="Q105" s="217"/>
      <c r="R105" s="217"/>
      <c r="S105" s="217"/>
      <c r="T105" s="217"/>
      <c r="U105" s="217"/>
      <c r="V105" s="217"/>
      <c r="W105" s="217"/>
      <c r="X105" s="217"/>
      <c r="Y105" s="217"/>
      <c r="Z105" s="217"/>
      <c r="AA105" s="217"/>
      <c r="AB105" s="217"/>
    </row>
    <row r="106" ht="37.5" customHeight="1">
      <c r="A106" s="288"/>
      <c r="B106" s="176"/>
      <c r="C106" s="177"/>
      <c r="D106" s="294" t="s">
        <v>496</v>
      </c>
      <c r="E106" s="294" t="s">
        <v>497</v>
      </c>
      <c r="F106" s="294" t="s">
        <v>498</v>
      </c>
      <c r="G106" s="197"/>
      <c r="H106" s="217"/>
      <c r="I106" s="217"/>
      <c r="J106" s="217"/>
      <c r="K106" s="217"/>
      <c r="L106" s="217"/>
      <c r="M106" s="217"/>
      <c r="N106" s="217"/>
      <c r="O106" s="217"/>
      <c r="P106" s="217"/>
      <c r="Q106" s="217"/>
      <c r="R106" s="217"/>
      <c r="S106" s="217"/>
      <c r="T106" s="217"/>
      <c r="U106" s="217"/>
      <c r="V106" s="217"/>
      <c r="W106" s="217"/>
      <c r="X106" s="217"/>
      <c r="Y106" s="217"/>
      <c r="Z106" s="217"/>
      <c r="AA106" s="217"/>
      <c r="AB106" s="217"/>
    </row>
    <row r="107">
      <c r="A107" s="296"/>
      <c r="B107" s="304" t="s">
        <v>499</v>
      </c>
      <c r="C107" s="203" t="s">
        <v>327</v>
      </c>
      <c r="D107" s="204" t="s">
        <v>328</v>
      </c>
      <c r="E107" s="205" t="s">
        <v>329</v>
      </c>
      <c r="F107" s="206">
        <v>0.0</v>
      </c>
      <c r="G107" s="207" t="s">
        <v>330</v>
      </c>
      <c r="H107" s="217"/>
      <c r="I107" s="217"/>
      <c r="J107" s="217"/>
      <c r="K107" s="217"/>
      <c r="L107" s="217"/>
      <c r="M107" s="217"/>
      <c r="N107" s="217"/>
      <c r="O107" s="217"/>
      <c r="P107" s="217"/>
      <c r="Q107" s="217"/>
      <c r="R107" s="217"/>
      <c r="S107" s="217"/>
      <c r="T107" s="217"/>
      <c r="U107" s="217"/>
      <c r="V107" s="217"/>
      <c r="W107" s="217"/>
      <c r="X107" s="217"/>
      <c r="Y107" s="217"/>
      <c r="Z107" s="217"/>
      <c r="AA107" s="217"/>
      <c r="AB107" s="217"/>
    </row>
    <row r="108">
      <c r="A108" s="296"/>
      <c r="B108" s="305" t="s">
        <v>500</v>
      </c>
      <c r="C108" s="209" t="s">
        <v>332</v>
      </c>
      <c r="D108" s="209" t="s">
        <v>332</v>
      </c>
      <c r="E108" s="210">
        <v>0.0</v>
      </c>
      <c r="F108" s="211">
        <v>0.0</v>
      </c>
      <c r="G108" s="212" t="s">
        <v>333</v>
      </c>
      <c r="H108" s="217"/>
      <c r="I108" s="217"/>
      <c r="J108" s="217"/>
      <c r="K108" s="217"/>
      <c r="L108" s="217"/>
      <c r="M108" s="217"/>
      <c r="N108" s="217"/>
      <c r="O108" s="217"/>
      <c r="P108" s="217"/>
      <c r="Q108" s="217"/>
      <c r="R108" s="217"/>
      <c r="S108" s="217"/>
      <c r="T108" s="217"/>
      <c r="U108" s="217"/>
      <c r="V108" s="217"/>
      <c r="W108" s="217"/>
      <c r="X108" s="217"/>
      <c r="Y108" s="217"/>
      <c r="Z108" s="217"/>
      <c r="AA108" s="217"/>
      <c r="AB108" s="217"/>
    </row>
    <row r="109">
      <c r="A109" s="296"/>
      <c r="B109" s="306" t="s">
        <v>501</v>
      </c>
      <c r="C109" s="214" t="s">
        <v>335</v>
      </c>
      <c r="D109" s="214" t="s">
        <v>336</v>
      </c>
      <c r="E109" s="214" t="s">
        <v>329</v>
      </c>
      <c r="F109" s="215">
        <v>0.0</v>
      </c>
      <c r="G109" s="216" t="s">
        <v>337</v>
      </c>
      <c r="H109" s="217"/>
      <c r="I109" s="217"/>
      <c r="J109" s="217"/>
      <c r="K109" s="217"/>
      <c r="L109" s="217"/>
      <c r="M109" s="217"/>
      <c r="N109" s="217"/>
      <c r="O109" s="217"/>
      <c r="P109" s="217"/>
      <c r="Q109" s="217"/>
      <c r="R109" s="217"/>
      <c r="S109" s="217"/>
      <c r="T109" s="217"/>
      <c r="U109" s="217"/>
      <c r="V109" s="217"/>
      <c r="W109" s="217"/>
      <c r="X109" s="217"/>
      <c r="Y109" s="217"/>
      <c r="Z109" s="217"/>
      <c r="AA109" s="217"/>
      <c r="AB109" s="217"/>
    </row>
    <row r="110">
      <c r="A110" s="220"/>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row>
    <row r="111">
      <c r="A111" s="220"/>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row>
    <row r="112">
      <c r="A112" s="220"/>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row>
    <row r="113">
      <c r="A113" s="220"/>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row>
    <row r="114">
      <c r="A114" s="220"/>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row>
    <row r="115">
      <c r="A115" s="220"/>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row>
    <row r="116">
      <c r="A116" s="220"/>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row>
    <row r="117">
      <c r="A117" s="220"/>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row>
    <row r="118">
      <c r="A118" s="220"/>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row>
    <row r="119">
      <c r="A119" s="220"/>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row>
    <row r="120">
      <c r="A120" s="220"/>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row>
    <row r="121">
      <c r="A121" s="220"/>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row>
    <row r="122">
      <c r="A122" s="220"/>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row>
    <row r="123">
      <c r="A123" s="220"/>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row>
    <row r="124">
      <c r="A124" s="220"/>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row>
    <row r="125">
      <c r="A125" s="220"/>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row>
    <row r="126">
      <c r="A126" s="220"/>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row>
    <row r="127">
      <c r="A127" s="220"/>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row>
    <row r="128">
      <c r="A128" s="220"/>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row>
    <row r="129">
      <c r="A129" s="220"/>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220"/>
    </row>
    <row r="130">
      <c r="A130" s="220"/>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row>
    <row r="131">
      <c r="A131" s="220"/>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row>
    <row r="132">
      <c r="A132" s="220"/>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row>
    <row r="133">
      <c r="A133" s="220"/>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row>
    <row r="134">
      <c r="A134" s="220"/>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row>
    <row r="135">
      <c r="A135" s="220"/>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c r="AB135" s="220"/>
    </row>
    <row r="136">
      <c r="A136" s="220"/>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0"/>
    </row>
    <row r="137">
      <c r="A137" s="220"/>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row>
    <row r="138">
      <c r="A138" s="220"/>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row>
    <row r="139">
      <c r="A139" s="220"/>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row>
    <row r="140">
      <c r="A140" s="220"/>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row>
    <row r="141">
      <c r="A141" s="220"/>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row>
    <row r="142">
      <c r="A142" s="220"/>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row>
    <row r="143">
      <c r="A143" s="220"/>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row>
    <row r="144">
      <c r="A144" s="220"/>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row>
    <row r="145">
      <c r="A145" s="220"/>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row>
    <row r="146">
      <c r="A146" s="220"/>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row>
    <row r="147">
      <c r="A147" s="220"/>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row>
    <row r="148">
      <c r="A148" s="220"/>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row>
    <row r="149">
      <c r="A149" s="220"/>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row>
    <row r="150">
      <c r="A150" s="220"/>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row>
    <row r="151">
      <c r="A151" s="220"/>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row>
    <row r="152">
      <c r="A152" s="220"/>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row>
    <row r="153">
      <c r="A153" s="220"/>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row>
    <row r="154">
      <c r="A154" s="220"/>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row>
    <row r="155">
      <c r="A155" s="220"/>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row>
    <row r="156">
      <c r="A156" s="220"/>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row>
    <row r="157">
      <c r="A157" s="220"/>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row>
    <row r="158">
      <c r="A158" s="220"/>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row>
    <row r="159">
      <c r="A159" s="220"/>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row>
    <row r="160">
      <c r="A160" s="220"/>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row>
    <row r="161">
      <c r="A161" s="220"/>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c r="AB161" s="220"/>
    </row>
    <row r="162">
      <c r="A162" s="220"/>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row>
    <row r="163">
      <c r="A163" s="220"/>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c r="AA163" s="220"/>
      <c r="AB163" s="220"/>
    </row>
    <row r="164">
      <c r="A164" s="220"/>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row>
    <row r="165">
      <c r="A165" s="220"/>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row>
    <row r="166">
      <c r="A166" s="220"/>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row>
    <row r="167">
      <c r="A167" s="220"/>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row>
    <row r="168">
      <c r="A168" s="220"/>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row>
    <row r="169">
      <c r="A169" s="220"/>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row>
    <row r="170">
      <c r="A170" s="220"/>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row>
    <row r="171">
      <c r="A171" s="220"/>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220"/>
    </row>
    <row r="172">
      <c r="A172" s="220"/>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row>
    <row r="173">
      <c r="A173" s="220"/>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c r="AA173" s="220"/>
      <c r="AB173" s="220"/>
    </row>
    <row r="174">
      <c r="A174" s="220"/>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c r="AA174" s="220"/>
      <c r="AB174" s="220"/>
    </row>
    <row r="175">
      <c r="A175" s="220"/>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c r="AA175" s="220"/>
      <c r="AB175" s="220"/>
    </row>
    <row r="176">
      <c r="A176" s="220"/>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c r="AB176" s="220"/>
    </row>
    <row r="177">
      <c r="A177" s="220"/>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c r="AA177" s="220"/>
      <c r="AB177" s="220"/>
    </row>
    <row r="178">
      <c r="A178" s="220"/>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c r="AA178" s="220"/>
      <c r="AB178" s="220"/>
    </row>
    <row r="179">
      <c r="A179" s="220"/>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row>
    <row r="180">
      <c r="A180" s="220"/>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row>
    <row r="181">
      <c r="A181" s="220"/>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row>
    <row r="182">
      <c r="A182" s="220"/>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c r="A183" s="220"/>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c r="A184" s="220"/>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c r="A185" s="220"/>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0"/>
    </row>
    <row r="186">
      <c r="A186" s="220"/>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row>
    <row r="187">
      <c r="A187" s="220"/>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row>
    <row r="188">
      <c r="A188" s="220"/>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row>
    <row r="189">
      <c r="A189" s="220"/>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row>
    <row r="190">
      <c r="A190" s="220"/>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row>
    <row r="191">
      <c r="A191" s="220"/>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row>
    <row r="192">
      <c r="A192" s="220"/>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row>
    <row r="193">
      <c r="A193" s="220"/>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c r="AB193" s="220"/>
    </row>
    <row r="194">
      <c r="A194" s="220"/>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c r="AB194" s="220"/>
    </row>
    <row r="195">
      <c r="A195" s="220"/>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220"/>
      <c r="AB195" s="220"/>
    </row>
    <row r="196">
      <c r="A196" s="220"/>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row>
    <row r="197">
      <c r="A197" s="220"/>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220"/>
      <c r="AB197" s="220"/>
    </row>
    <row r="198">
      <c r="A198" s="220"/>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220"/>
      <c r="AB198" s="220"/>
    </row>
    <row r="199">
      <c r="A199" s="220"/>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row>
    <row r="200">
      <c r="A200" s="220"/>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220"/>
      <c r="AB200" s="220"/>
    </row>
    <row r="201">
      <c r="A201" s="220"/>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0"/>
      <c r="AB201" s="220"/>
    </row>
    <row r="202">
      <c r="A202" s="220"/>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220"/>
    </row>
    <row r="203">
      <c r="A203" s="220"/>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0"/>
    </row>
    <row r="204">
      <c r="A204" s="220"/>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220"/>
      <c r="AB204" s="220"/>
    </row>
    <row r="205">
      <c r="A205" s="220"/>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row>
    <row r="206">
      <c r="A206" s="220"/>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c r="AB206" s="220"/>
    </row>
    <row r="207">
      <c r="A207" s="220"/>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220"/>
      <c r="AB207" s="220"/>
    </row>
    <row r="208">
      <c r="A208" s="220"/>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c r="AB208" s="220"/>
    </row>
    <row r="209">
      <c r="A209" s="220"/>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c r="AB209" s="220"/>
    </row>
    <row r="210">
      <c r="A210" s="220"/>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row>
    <row r="211">
      <c r="A211" s="220"/>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row>
    <row r="212">
      <c r="A212" s="220"/>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220"/>
    </row>
    <row r="213">
      <c r="A213" s="220"/>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c r="AA213" s="220"/>
      <c r="AB213" s="220"/>
    </row>
    <row r="214">
      <c r="A214" s="220"/>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c r="AB214" s="220"/>
    </row>
    <row r="215">
      <c r="A215" s="220"/>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c r="AA215" s="220"/>
      <c r="AB215" s="220"/>
    </row>
    <row r="216">
      <c r="A216" s="220"/>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c r="AB216" s="220"/>
    </row>
    <row r="217">
      <c r="A217" s="220"/>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row>
    <row r="218">
      <c r="A218" s="220"/>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0"/>
    </row>
    <row r="219">
      <c r="A219" s="220"/>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row>
    <row r="220">
      <c r="A220" s="220"/>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row>
    <row r="221">
      <c r="A221" s="220"/>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c r="AB221" s="220"/>
    </row>
    <row r="222">
      <c r="A222" s="220"/>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0"/>
    </row>
    <row r="223">
      <c r="A223" s="220"/>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c r="AA223" s="220"/>
      <c r="AB223" s="220"/>
    </row>
    <row r="224">
      <c r="A224" s="220"/>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c r="AA224" s="220"/>
      <c r="AB224" s="220"/>
    </row>
    <row r="225">
      <c r="A225" s="220"/>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c r="AA225" s="220"/>
      <c r="AB225" s="220"/>
    </row>
    <row r="226">
      <c r="A226" s="220"/>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row>
    <row r="227">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row>
    <row r="228">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row>
    <row r="229">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c r="AA229" s="220"/>
      <c r="AB229" s="220"/>
    </row>
    <row r="230">
      <c r="A230" s="220"/>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c r="AA230" s="220"/>
      <c r="AB230" s="220"/>
    </row>
    <row r="231">
      <c r="A231" s="220"/>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row>
    <row r="232">
      <c r="A232" s="220"/>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row>
    <row r="233">
      <c r="A233" s="220"/>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row>
    <row r="234">
      <c r="A234" s="220"/>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row>
    <row r="235">
      <c r="A235" s="220"/>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c r="AA235" s="220"/>
      <c r="AB235" s="220"/>
    </row>
    <row r="236">
      <c r="A236" s="220"/>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c r="AA236" s="220"/>
      <c r="AB236" s="220"/>
    </row>
    <row r="237">
      <c r="A237" s="220"/>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c r="AA237" s="220"/>
      <c r="AB237" s="220"/>
    </row>
    <row r="238">
      <c r="A238" s="220"/>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row>
    <row r="239">
      <c r="A239" s="220"/>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row>
    <row r="240">
      <c r="A240" s="220"/>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row>
    <row r="241">
      <c r="A241" s="220"/>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row>
    <row r="242">
      <c r="A242" s="220"/>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c r="AB242" s="220"/>
    </row>
    <row r="243">
      <c r="A243" s="220"/>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c r="AA243" s="220"/>
      <c r="AB243" s="220"/>
    </row>
    <row r="244">
      <c r="A244" s="220"/>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c r="AA244" s="220"/>
      <c r="AB244" s="220"/>
    </row>
    <row r="245">
      <c r="A245" s="220"/>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row>
    <row r="246">
      <c r="A246" s="220"/>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c r="AA246" s="220"/>
      <c r="AB246" s="220"/>
    </row>
    <row r="247">
      <c r="A247" s="220"/>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0"/>
      <c r="AB247" s="220"/>
    </row>
    <row r="248">
      <c r="A248" s="220"/>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row>
    <row r="249">
      <c r="A249" s="220"/>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row>
    <row r="250">
      <c r="A250" s="220"/>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c r="AA250" s="220"/>
      <c r="AB250" s="220"/>
    </row>
    <row r="251">
      <c r="A251" s="220"/>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c r="AA251" s="220"/>
      <c r="AB251" s="220"/>
    </row>
    <row r="252">
      <c r="A252" s="220"/>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c r="AB252" s="220"/>
    </row>
    <row r="253">
      <c r="A253" s="220"/>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c r="AA253" s="220"/>
      <c r="AB253" s="220"/>
    </row>
    <row r="254">
      <c r="A254" s="220"/>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row>
    <row r="255">
      <c r="A255" s="220"/>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c r="AA255" s="220"/>
      <c r="AB255" s="220"/>
    </row>
    <row r="256">
      <c r="A256" s="220"/>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c r="AA256" s="220"/>
      <c r="AB256" s="220"/>
    </row>
    <row r="257">
      <c r="A257" s="220"/>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c r="AA257" s="220"/>
      <c r="AB257" s="220"/>
    </row>
    <row r="258">
      <c r="A258" s="220"/>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c r="AA258" s="220"/>
      <c r="AB258" s="220"/>
    </row>
    <row r="259">
      <c r="A259" s="220"/>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c r="AA259" s="220"/>
      <c r="AB259" s="220"/>
    </row>
    <row r="260">
      <c r="A260" s="220"/>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c r="AA260" s="220"/>
      <c r="AB260" s="220"/>
    </row>
    <row r="261">
      <c r="A261" s="220"/>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c r="AA261" s="220"/>
      <c r="AB261" s="220"/>
    </row>
    <row r="262">
      <c r="A262" s="220"/>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220"/>
    </row>
    <row r="263">
      <c r="A263" s="220"/>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c r="AA263" s="220"/>
      <c r="AB263" s="220"/>
    </row>
    <row r="264">
      <c r="A264" s="220"/>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c r="AA264" s="220"/>
      <c r="AB264" s="220"/>
    </row>
    <row r="265">
      <c r="A265" s="220"/>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c r="AA265" s="220"/>
      <c r="AB265" s="220"/>
    </row>
    <row r="266">
      <c r="A266" s="220"/>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row>
    <row r="267">
      <c r="A267" s="220"/>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c r="AA267" s="220"/>
      <c r="AB267" s="220"/>
    </row>
    <row r="268">
      <c r="A268" s="220"/>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c r="AA268" s="220"/>
      <c r="AB268" s="220"/>
    </row>
    <row r="269">
      <c r="A269" s="220"/>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c r="AA269" s="220"/>
      <c r="AB269" s="220"/>
    </row>
    <row r="270">
      <c r="A270" s="220"/>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0"/>
    </row>
    <row r="271">
      <c r="A271" s="220"/>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c r="AA271" s="220"/>
      <c r="AB271" s="220"/>
    </row>
    <row r="272">
      <c r="A272" s="220"/>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c r="AA272" s="220"/>
      <c r="AB272" s="220"/>
    </row>
    <row r="273">
      <c r="A273" s="220"/>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c r="AA273" s="220"/>
      <c r="AB273" s="220"/>
    </row>
    <row r="274">
      <c r="A274" s="220"/>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c r="AA274" s="220"/>
      <c r="AB274" s="220"/>
    </row>
    <row r="275">
      <c r="A275" s="220"/>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c r="AA275" s="220"/>
      <c r="AB275" s="220"/>
    </row>
    <row r="276">
      <c r="A276" s="220"/>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c r="AA276" s="220"/>
      <c r="AB276" s="220"/>
    </row>
    <row r="277">
      <c r="A277" s="220"/>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c r="AB277" s="220"/>
    </row>
    <row r="278">
      <c r="A278" s="220"/>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B278" s="220"/>
    </row>
    <row r="279">
      <c r="A279" s="220"/>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c r="AA279" s="220"/>
      <c r="AB279" s="220"/>
    </row>
    <row r="280">
      <c r="A280" s="220"/>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c r="AB280" s="220"/>
    </row>
    <row r="281">
      <c r="A281" s="220"/>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row>
    <row r="282">
      <c r="A282" s="220"/>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c r="AB282" s="220"/>
    </row>
    <row r="283">
      <c r="A283" s="220"/>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c r="AA283" s="220"/>
      <c r="AB283" s="220"/>
    </row>
    <row r="284">
      <c r="A284" s="220"/>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c r="AA284" s="220"/>
      <c r="AB284" s="220"/>
    </row>
    <row r="285">
      <c r="A285" s="220"/>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c r="AA285" s="220"/>
      <c r="AB285" s="220"/>
    </row>
    <row r="286">
      <c r="A286" s="220"/>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c r="AA286" s="220"/>
      <c r="AB286" s="220"/>
    </row>
    <row r="287">
      <c r="A287" s="220"/>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c r="AA287" s="220"/>
      <c r="AB287" s="220"/>
    </row>
    <row r="288">
      <c r="A288" s="220"/>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row>
    <row r="289">
      <c r="A289" s="220"/>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c r="AB289" s="220"/>
    </row>
    <row r="290">
      <c r="A290" s="220"/>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c r="AB290" s="220"/>
    </row>
    <row r="291">
      <c r="A291" s="220"/>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c r="AA291" s="220"/>
      <c r="AB291" s="220"/>
    </row>
    <row r="292">
      <c r="A292" s="220"/>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c r="AA292" s="220"/>
      <c r="AB292" s="220"/>
    </row>
    <row r="293">
      <c r="A293" s="220"/>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c r="AA293" s="220"/>
      <c r="AB293" s="220"/>
    </row>
    <row r="294">
      <c r="A294" s="220"/>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c r="AA294" s="220"/>
      <c r="AB294" s="220"/>
    </row>
    <row r="295">
      <c r="A295" s="220"/>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c r="AA295" s="220"/>
      <c r="AB295" s="220"/>
    </row>
    <row r="296">
      <c r="A296" s="220"/>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c r="AA296" s="220"/>
      <c r="AB296" s="220"/>
    </row>
    <row r="297">
      <c r="A297" s="220"/>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c r="AA297" s="220"/>
      <c r="AB297" s="220"/>
    </row>
    <row r="298">
      <c r="A298" s="220"/>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c r="AA298" s="220"/>
      <c r="AB298" s="220"/>
    </row>
    <row r="299">
      <c r="A299" s="220"/>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c r="AA299" s="220"/>
      <c r="AB299" s="220"/>
    </row>
    <row r="300">
      <c r="A300" s="220"/>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c r="AA300" s="220"/>
      <c r="AB300" s="220"/>
    </row>
    <row r="301">
      <c r="A301" s="220"/>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c r="AA301" s="220"/>
      <c r="AB301" s="220"/>
    </row>
    <row r="302">
      <c r="A302" s="220"/>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row>
    <row r="303">
      <c r="A303" s="220"/>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row>
    <row r="304">
      <c r="A304" s="220"/>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c r="AA304" s="220"/>
      <c r="AB304" s="220"/>
    </row>
    <row r="305">
      <c r="A305" s="220"/>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c r="AA305" s="220"/>
      <c r="AB305" s="220"/>
    </row>
    <row r="306">
      <c r="A306" s="220"/>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c r="AA306" s="220"/>
      <c r="AB306" s="220"/>
    </row>
    <row r="307">
      <c r="A307" s="220"/>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row>
    <row r="308">
      <c r="A308" s="220"/>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row>
    <row r="309">
      <c r="A309" s="220"/>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row>
    <row r="310">
      <c r="A310" s="220"/>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c r="AA310" s="220"/>
      <c r="AB310" s="220"/>
    </row>
    <row r="311">
      <c r="A311" s="220"/>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c r="AA311" s="220"/>
      <c r="AB311" s="220"/>
    </row>
    <row r="312">
      <c r="A312" s="220"/>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c r="AA312" s="220"/>
      <c r="AB312" s="220"/>
    </row>
    <row r="313">
      <c r="A313" s="220"/>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c r="AA313" s="220"/>
      <c r="AB313" s="220"/>
    </row>
    <row r="314">
      <c r="A314" s="220"/>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c r="AA314" s="220"/>
      <c r="AB314" s="220"/>
    </row>
    <row r="315">
      <c r="A315" s="220"/>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c r="AA315" s="220"/>
      <c r="AB315" s="220"/>
    </row>
    <row r="316">
      <c r="A316" s="220"/>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c r="AA316" s="220"/>
      <c r="AB316" s="220"/>
    </row>
    <row r="317">
      <c r="A317" s="220"/>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c r="AA317" s="220"/>
      <c r="AB317" s="220"/>
    </row>
    <row r="318">
      <c r="A318" s="220"/>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c r="AA318" s="220"/>
      <c r="AB318" s="220"/>
    </row>
    <row r="319">
      <c r="A319" s="220"/>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c r="AA319" s="220"/>
      <c r="AB319" s="220"/>
    </row>
    <row r="320">
      <c r="A320" s="220"/>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c r="AA320" s="220"/>
      <c r="AB320" s="220"/>
    </row>
    <row r="321">
      <c r="A321" s="220"/>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row>
    <row r="322">
      <c r="A322" s="220"/>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row>
    <row r="323">
      <c r="A323" s="220"/>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c r="AA323" s="220"/>
      <c r="AB323" s="220"/>
    </row>
    <row r="324">
      <c r="A324" s="220"/>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c r="AA324" s="220"/>
      <c r="AB324" s="220"/>
    </row>
    <row r="325">
      <c r="A325" s="220"/>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c r="AA325" s="220"/>
      <c r="AB325" s="220"/>
    </row>
    <row r="326">
      <c r="A326" s="220"/>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c r="AA326" s="220"/>
      <c r="AB326" s="220"/>
    </row>
    <row r="327">
      <c r="A327" s="220"/>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c r="AA327" s="220"/>
      <c r="AB327" s="220"/>
    </row>
    <row r="328">
      <c r="A328" s="220"/>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row>
    <row r="329">
      <c r="A329" s="220"/>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c r="AA329" s="220"/>
      <c r="AB329" s="220"/>
    </row>
    <row r="330">
      <c r="A330" s="220"/>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c r="AA330" s="220"/>
      <c r="AB330" s="220"/>
    </row>
    <row r="331">
      <c r="A331" s="220"/>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row>
    <row r="332">
      <c r="A332" s="220"/>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row>
    <row r="333">
      <c r="A333" s="220"/>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c r="AA333" s="220"/>
      <c r="AB333" s="220"/>
    </row>
    <row r="334">
      <c r="A334" s="220"/>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c r="AA334" s="220"/>
      <c r="AB334" s="220"/>
    </row>
    <row r="335">
      <c r="A335" s="220"/>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c r="AA335" s="220"/>
      <c r="AB335" s="220"/>
    </row>
    <row r="336">
      <c r="A336" s="220"/>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c r="AA336" s="220"/>
      <c r="AB336" s="220"/>
    </row>
    <row r="337">
      <c r="A337" s="220"/>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c r="AA337" s="220"/>
      <c r="AB337" s="220"/>
    </row>
    <row r="338">
      <c r="A338" s="220"/>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c r="AA338" s="220"/>
      <c r="AB338" s="220"/>
    </row>
    <row r="339">
      <c r="A339" s="220"/>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c r="AA339" s="220"/>
      <c r="AB339" s="220"/>
    </row>
    <row r="340">
      <c r="A340" s="220"/>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20"/>
      <c r="AB340" s="220"/>
    </row>
    <row r="341">
      <c r="A341" s="220"/>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c r="AA341" s="220"/>
      <c r="AB341" s="220"/>
    </row>
    <row r="342">
      <c r="A342" s="220"/>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c r="AB342" s="220"/>
    </row>
    <row r="343">
      <c r="A343" s="220"/>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c r="AA343" s="220"/>
      <c r="AB343" s="220"/>
    </row>
    <row r="344">
      <c r="A344" s="220"/>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row>
    <row r="345">
      <c r="A345" s="220"/>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row>
    <row r="346">
      <c r="A346" s="220"/>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row>
    <row r="347">
      <c r="A347" s="220"/>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c r="AA347" s="220"/>
      <c r="AB347" s="220"/>
    </row>
    <row r="348">
      <c r="A348" s="220"/>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c r="AB348" s="220"/>
    </row>
    <row r="349">
      <c r="A349" s="220"/>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row>
    <row r="350">
      <c r="A350" s="220"/>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c r="AB350" s="220"/>
    </row>
    <row r="351">
      <c r="A351" s="220"/>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c r="AA351" s="220"/>
      <c r="AB351" s="220"/>
    </row>
    <row r="352">
      <c r="A352" s="220"/>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c r="AA352" s="220"/>
      <c r="AB352" s="220"/>
    </row>
    <row r="353">
      <c r="A353" s="220"/>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c r="AA353" s="220"/>
      <c r="AB353" s="220"/>
    </row>
    <row r="354">
      <c r="A354" s="220"/>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c r="AA354" s="220"/>
      <c r="AB354" s="220"/>
    </row>
    <row r="355">
      <c r="A355" s="220"/>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c r="AA355" s="220"/>
      <c r="AB355" s="220"/>
    </row>
    <row r="356">
      <c r="A356" s="220"/>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c r="AA356" s="220"/>
      <c r="AB356" s="220"/>
    </row>
    <row r="357">
      <c r="A357" s="220"/>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c r="AA357" s="220"/>
      <c r="AB357" s="220"/>
    </row>
    <row r="358">
      <c r="A358" s="220"/>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c r="AA358" s="220"/>
      <c r="AB358" s="220"/>
    </row>
    <row r="359">
      <c r="A359" s="220"/>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c r="AA359" s="220"/>
      <c r="AB359" s="220"/>
    </row>
    <row r="360">
      <c r="A360" s="220"/>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c r="AA360" s="220"/>
      <c r="AB360" s="220"/>
    </row>
    <row r="361">
      <c r="A361" s="220"/>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c r="AA361" s="220"/>
      <c r="AB361" s="220"/>
    </row>
    <row r="362">
      <c r="A362" s="220"/>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c r="AA362" s="220"/>
      <c r="AB362" s="220"/>
    </row>
    <row r="363">
      <c r="A363" s="220"/>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row>
    <row r="364">
      <c r="A364" s="220"/>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row>
    <row r="365">
      <c r="A365" s="220"/>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row>
    <row r="366">
      <c r="A366" s="220"/>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c r="AA366" s="220"/>
      <c r="AB366" s="220"/>
    </row>
    <row r="367">
      <c r="A367" s="220"/>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c r="AA367" s="220"/>
      <c r="AB367" s="220"/>
    </row>
    <row r="368">
      <c r="A368" s="220"/>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c r="AA368" s="220"/>
      <c r="AB368" s="220"/>
    </row>
    <row r="369">
      <c r="A369" s="220"/>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row>
    <row r="370">
      <c r="A370" s="220"/>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row>
    <row r="371">
      <c r="A371" s="220"/>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row>
    <row r="372">
      <c r="A372" s="220"/>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c r="AA372" s="220"/>
      <c r="AB372" s="220"/>
    </row>
    <row r="373">
      <c r="A373" s="220"/>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c r="AA373" s="220"/>
      <c r="AB373" s="220"/>
    </row>
    <row r="374">
      <c r="A374" s="220"/>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c r="AA374" s="220"/>
      <c r="AB374" s="220"/>
    </row>
    <row r="375">
      <c r="A375" s="220"/>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c r="AA375" s="220"/>
      <c r="AB375" s="220"/>
    </row>
    <row r="376">
      <c r="A376" s="220"/>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c r="AA376" s="220"/>
      <c r="AB376" s="220"/>
    </row>
    <row r="377">
      <c r="A377" s="220"/>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c r="AA377" s="220"/>
      <c r="AB377" s="220"/>
    </row>
    <row r="378">
      <c r="A378" s="220"/>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c r="AA378" s="220"/>
      <c r="AB378" s="220"/>
    </row>
    <row r="379">
      <c r="A379" s="220"/>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c r="AA379" s="220"/>
      <c r="AB379" s="220"/>
    </row>
    <row r="380">
      <c r="A380" s="220"/>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c r="AA380" s="220"/>
      <c r="AB380" s="220"/>
    </row>
    <row r="381">
      <c r="A381" s="220"/>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c r="AA381" s="220"/>
      <c r="AB381" s="220"/>
    </row>
    <row r="382">
      <c r="A382" s="220"/>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c r="AA382" s="220"/>
      <c r="AB382" s="220"/>
    </row>
    <row r="383">
      <c r="A383" s="220"/>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c r="AA383" s="220"/>
      <c r="AB383" s="220"/>
    </row>
    <row r="384">
      <c r="A384" s="220"/>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c r="AA384" s="220"/>
      <c r="AB384" s="220"/>
    </row>
    <row r="385">
      <c r="A385" s="220"/>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c r="AA385" s="220"/>
      <c r="AB385" s="220"/>
    </row>
    <row r="386">
      <c r="A386" s="220"/>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c r="AA386" s="220"/>
      <c r="AB386" s="220"/>
    </row>
    <row r="387">
      <c r="A387" s="220"/>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c r="AA387" s="220"/>
      <c r="AB387" s="220"/>
    </row>
    <row r="388">
      <c r="A388" s="220"/>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c r="AB388" s="220"/>
    </row>
    <row r="389">
      <c r="A389" s="220"/>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c r="AA389" s="220"/>
      <c r="AB389" s="220"/>
    </row>
    <row r="390">
      <c r="A390" s="220"/>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c r="AA390" s="220"/>
      <c r="AB390" s="220"/>
    </row>
    <row r="391">
      <c r="A391" s="220"/>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c r="AA391" s="220"/>
      <c r="AB391" s="220"/>
    </row>
    <row r="392">
      <c r="A392" s="220"/>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c r="AA392" s="220"/>
      <c r="AB392" s="220"/>
    </row>
    <row r="393">
      <c r="A393" s="220"/>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c r="AA393" s="220"/>
      <c r="AB393" s="220"/>
    </row>
    <row r="394">
      <c r="A394" s="220"/>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row>
    <row r="395">
      <c r="A395" s="220"/>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row>
    <row r="396">
      <c r="A396" s="220"/>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c r="AA396" s="220"/>
      <c r="AB396" s="220"/>
    </row>
    <row r="397">
      <c r="A397" s="220"/>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c r="AA397" s="220"/>
      <c r="AB397" s="220"/>
    </row>
    <row r="398">
      <c r="A398" s="220"/>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c r="AA398" s="220"/>
      <c r="AB398" s="220"/>
    </row>
    <row r="399">
      <c r="A399" s="220"/>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c r="AA399" s="220"/>
      <c r="AB399" s="220"/>
    </row>
    <row r="400">
      <c r="A400" s="220"/>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c r="AA400" s="220"/>
      <c r="AB400" s="220"/>
    </row>
    <row r="401">
      <c r="A401" s="220"/>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c r="AA401" s="220"/>
      <c r="AB401" s="220"/>
    </row>
    <row r="402">
      <c r="A402" s="220"/>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c r="AA402" s="220"/>
      <c r="AB402" s="220"/>
    </row>
    <row r="403">
      <c r="A403" s="220"/>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c r="AA403" s="220"/>
      <c r="AB403" s="220"/>
    </row>
    <row r="404">
      <c r="A404" s="220"/>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c r="AA404" s="220"/>
      <c r="AB404" s="220"/>
    </row>
    <row r="405">
      <c r="A405" s="220"/>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c r="AA405" s="220"/>
      <c r="AB405" s="220"/>
    </row>
    <row r="406">
      <c r="A406" s="220"/>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c r="AA406" s="220"/>
      <c r="AB406" s="220"/>
    </row>
    <row r="407">
      <c r="A407" s="220"/>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c r="AA407" s="220"/>
      <c r="AB407" s="220"/>
    </row>
    <row r="408">
      <c r="A408" s="220"/>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c r="AA408" s="220"/>
      <c r="AB408" s="220"/>
    </row>
    <row r="409">
      <c r="A409" s="220"/>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c r="AA409" s="220"/>
      <c r="AB409" s="220"/>
    </row>
    <row r="410">
      <c r="A410" s="220"/>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c r="AA410" s="220"/>
      <c r="AB410" s="220"/>
    </row>
    <row r="411">
      <c r="A411" s="220"/>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c r="AA411" s="220"/>
      <c r="AB411" s="220"/>
    </row>
    <row r="412">
      <c r="A412" s="220"/>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c r="AA412" s="220"/>
      <c r="AB412" s="220"/>
    </row>
    <row r="413">
      <c r="A413" s="220"/>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c r="AA413" s="220"/>
      <c r="AB413" s="220"/>
    </row>
    <row r="414">
      <c r="A414" s="220"/>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c r="AA414" s="220"/>
      <c r="AB414" s="220"/>
    </row>
    <row r="415">
      <c r="A415" s="220"/>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c r="AA415" s="220"/>
      <c r="AB415" s="220"/>
    </row>
    <row r="416">
      <c r="A416" s="220"/>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c r="AA416" s="220"/>
      <c r="AB416" s="220"/>
    </row>
    <row r="417">
      <c r="A417" s="220"/>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c r="AA417" s="220"/>
      <c r="AB417" s="220"/>
    </row>
    <row r="418">
      <c r="A418" s="220"/>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c r="AA418" s="220"/>
      <c r="AB418" s="220"/>
    </row>
    <row r="419">
      <c r="A419" s="220"/>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c r="AA419" s="220"/>
      <c r="AB419" s="220"/>
    </row>
    <row r="420">
      <c r="A420" s="220"/>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c r="AA420" s="220"/>
      <c r="AB420" s="220"/>
    </row>
    <row r="421">
      <c r="A421" s="220"/>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c r="AA421" s="220"/>
      <c r="AB421" s="220"/>
    </row>
    <row r="422">
      <c r="A422" s="220"/>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c r="AA422" s="220"/>
      <c r="AB422" s="220"/>
    </row>
    <row r="423">
      <c r="A423" s="220"/>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c r="AA423" s="220"/>
      <c r="AB423" s="220"/>
    </row>
    <row r="424">
      <c r="A424" s="220"/>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c r="AA424" s="220"/>
      <c r="AB424" s="220"/>
    </row>
    <row r="425">
      <c r="A425" s="220"/>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c r="AA425" s="220"/>
      <c r="AB425" s="220"/>
    </row>
    <row r="426">
      <c r="A426" s="220"/>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c r="AA426" s="220"/>
      <c r="AB426" s="220"/>
    </row>
    <row r="427">
      <c r="A427" s="220"/>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c r="AA427" s="220"/>
      <c r="AB427" s="220"/>
    </row>
    <row r="428">
      <c r="A428" s="220"/>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c r="AA428" s="220"/>
      <c r="AB428" s="220"/>
    </row>
    <row r="429">
      <c r="A429" s="220"/>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row>
    <row r="430">
      <c r="A430" s="220"/>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c r="AA430" s="220"/>
      <c r="AB430" s="220"/>
    </row>
    <row r="431">
      <c r="A431" s="220"/>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c r="AA431" s="220"/>
      <c r="AB431" s="220"/>
    </row>
    <row r="432">
      <c r="A432" s="220"/>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c r="AA432" s="220"/>
      <c r="AB432" s="220"/>
    </row>
    <row r="433">
      <c r="A433" s="220"/>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c r="AA433" s="220"/>
      <c r="AB433" s="220"/>
    </row>
    <row r="434">
      <c r="A434" s="220"/>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c r="AA434" s="220"/>
      <c r="AB434" s="220"/>
    </row>
    <row r="435">
      <c r="A435" s="220"/>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c r="AA435" s="220"/>
      <c r="AB435" s="220"/>
    </row>
    <row r="436">
      <c r="A436" s="220"/>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c r="AA436" s="220"/>
      <c r="AB436" s="220"/>
    </row>
    <row r="437">
      <c r="A437" s="220"/>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c r="AA437" s="220"/>
      <c r="AB437" s="220"/>
    </row>
    <row r="438">
      <c r="A438" s="220"/>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c r="AA438" s="220"/>
      <c r="AB438" s="220"/>
    </row>
    <row r="439">
      <c r="A439" s="220"/>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c r="AA439" s="220"/>
      <c r="AB439" s="220"/>
    </row>
    <row r="440">
      <c r="A440" s="220"/>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c r="AA440" s="220"/>
      <c r="AB440" s="220"/>
    </row>
    <row r="441">
      <c r="A441" s="220"/>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c r="AA441" s="220"/>
      <c r="AB441" s="220"/>
    </row>
    <row r="442">
      <c r="A442" s="220"/>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c r="AA442" s="220"/>
      <c r="AB442" s="220"/>
    </row>
    <row r="443">
      <c r="A443" s="220"/>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c r="AA443" s="220"/>
      <c r="AB443" s="220"/>
    </row>
    <row r="444">
      <c r="A444" s="220"/>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c r="AA444" s="220"/>
      <c r="AB444" s="220"/>
    </row>
    <row r="445">
      <c r="A445" s="220"/>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c r="AA445" s="220"/>
      <c r="AB445" s="220"/>
    </row>
    <row r="446">
      <c r="A446" s="220"/>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c r="AA446" s="220"/>
      <c r="AB446" s="220"/>
    </row>
    <row r="447">
      <c r="A447" s="220"/>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c r="AA447" s="220"/>
      <c r="AB447" s="220"/>
    </row>
    <row r="448">
      <c r="A448" s="220"/>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c r="AA448" s="220"/>
      <c r="AB448" s="220"/>
    </row>
    <row r="449">
      <c r="A449" s="220"/>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c r="AA449" s="220"/>
      <c r="AB449" s="220"/>
    </row>
    <row r="450">
      <c r="A450" s="220"/>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c r="AA450" s="220"/>
      <c r="AB450" s="220"/>
    </row>
    <row r="451">
      <c r="A451" s="220"/>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c r="AA451" s="220"/>
      <c r="AB451" s="220"/>
    </row>
    <row r="452">
      <c r="A452" s="220"/>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0"/>
    </row>
    <row r="453">
      <c r="A453" s="220"/>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c r="AB453" s="220"/>
    </row>
    <row r="454">
      <c r="A454" s="220"/>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c r="AA454" s="220"/>
      <c r="AB454" s="220"/>
    </row>
    <row r="455">
      <c r="A455" s="220"/>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c r="AA455" s="220"/>
      <c r="AB455" s="220"/>
    </row>
    <row r="456">
      <c r="A456" s="220"/>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c r="AA456" s="220"/>
      <c r="AB456" s="220"/>
    </row>
    <row r="457">
      <c r="A457" s="220"/>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c r="AA457" s="220"/>
      <c r="AB457" s="220"/>
    </row>
    <row r="458">
      <c r="A458" s="220"/>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c r="AA458" s="220"/>
      <c r="AB458" s="220"/>
    </row>
    <row r="459">
      <c r="A459" s="220"/>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c r="AA459" s="220"/>
      <c r="AB459" s="220"/>
    </row>
    <row r="460">
      <c r="A460" s="220"/>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c r="AA460" s="220"/>
      <c r="AB460" s="220"/>
    </row>
    <row r="461">
      <c r="A461" s="220"/>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c r="AA461" s="220"/>
      <c r="AB461" s="220"/>
    </row>
    <row r="462">
      <c r="A462" s="220"/>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c r="AA462" s="220"/>
      <c r="AB462" s="220"/>
    </row>
    <row r="463">
      <c r="A463" s="220"/>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c r="AA463" s="220"/>
      <c r="AB463" s="220"/>
    </row>
    <row r="464">
      <c r="A464" s="220"/>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c r="AA464" s="220"/>
      <c r="AB464" s="220"/>
    </row>
    <row r="465">
      <c r="A465" s="220"/>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c r="AA465" s="220"/>
      <c r="AB465" s="220"/>
    </row>
    <row r="466">
      <c r="A466" s="220"/>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c r="AA466" s="220"/>
      <c r="AB466" s="220"/>
    </row>
    <row r="467">
      <c r="A467" s="220"/>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c r="AA467" s="220"/>
      <c r="AB467" s="220"/>
    </row>
    <row r="468">
      <c r="A468" s="220"/>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c r="AA468" s="220"/>
      <c r="AB468" s="220"/>
    </row>
    <row r="469">
      <c r="A469" s="220"/>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c r="AA469" s="220"/>
      <c r="AB469" s="220"/>
    </row>
    <row r="470">
      <c r="A470" s="220"/>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c r="AA470" s="220"/>
      <c r="AB470" s="220"/>
    </row>
    <row r="471">
      <c r="A471" s="220"/>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c r="AA471" s="220"/>
      <c r="AB471" s="220"/>
    </row>
    <row r="472">
      <c r="A472" s="220"/>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c r="AA472" s="220"/>
      <c r="AB472" s="220"/>
    </row>
    <row r="473">
      <c r="A473" s="220"/>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c r="AA473" s="220"/>
      <c r="AB473" s="220"/>
    </row>
    <row r="474">
      <c r="A474" s="220"/>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c r="AA474" s="220"/>
      <c r="AB474" s="220"/>
    </row>
    <row r="475">
      <c r="A475" s="220"/>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c r="AA475" s="220"/>
      <c r="AB475" s="220"/>
    </row>
    <row r="476">
      <c r="A476" s="220"/>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c r="AA476" s="220"/>
      <c r="AB476" s="220"/>
    </row>
    <row r="477">
      <c r="A477" s="220"/>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c r="AA477" s="220"/>
      <c r="AB477" s="220"/>
    </row>
    <row r="478">
      <c r="A478" s="220"/>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c r="AA478" s="220"/>
      <c r="AB478" s="220"/>
    </row>
    <row r="479">
      <c r="A479" s="220"/>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c r="AA479" s="220"/>
      <c r="AB479" s="220"/>
    </row>
    <row r="480">
      <c r="A480" s="220"/>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c r="AA480" s="220"/>
      <c r="AB480" s="220"/>
    </row>
    <row r="481">
      <c r="A481" s="220"/>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c r="AA481" s="220"/>
      <c r="AB481" s="220"/>
    </row>
    <row r="482">
      <c r="A482" s="220"/>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c r="AA482" s="220"/>
      <c r="AB482" s="220"/>
    </row>
    <row r="483">
      <c r="A483" s="220"/>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c r="AA483" s="220"/>
      <c r="AB483" s="220"/>
    </row>
    <row r="484">
      <c r="A484" s="220"/>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c r="AA484" s="220"/>
      <c r="AB484" s="220"/>
    </row>
    <row r="485">
      <c r="A485" s="220"/>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c r="AA485" s="220"/>
      <c r="AB485" s="220"/>
    </row>
    <row r="486">
      <c r="A486" s="220"/>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c r="AA486" s="220"/>
      <c r="AB486" s="220"/>
    </row>
    <row r="487">
      <c r="A487" s="220"/>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c r="AA487" s="220"/>
      <c r="AB487" s="220"/>
    </row>
    <row r="488">
      <c r="A488" s="220"/>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c r="AA488" s="220"/>
      <c r="AB488" s="220"/>
    </row>
    <row r="489">
      <c r="A489" s="220"/>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c r="AA489" s="220"/>
      <c r="AB489" s="220"/>
    </row>
    <row r="490">
      <c r="A490" s="220"/>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c r="AB490" s="220"/>
    </row>
    <row r="491">
      <c r="A491" s="220"/>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c r="AA491" s="220"/>
      <c r="AB491" s="220"/>
    </row>
    <row r="492">
      <c r="A492" s="220"/>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c r="AA492" s="220"/>
      <c r="AB492" s="220"/>
    </row>
    <row r="493">
      <c r="A493" s="220"/>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c r="AA493" s="220"/>
      <c r="AB493" s="220"/>
    </row>
    <row r="494">
      <c r="A494" s="220"/>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c r="AA494" s="220"/>
      <c r="AB494" s="220"/>
    </row>
    <row r="495">
      <c r="A495" s="220"/>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c r="AA495" s="220"/>
      <c r="AB495" s="220"/>
    </row>
    <row r="496">
      <c r="A496" s="220"/>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c r="AA496" s="220"/>
      <c r="AB496" s="220"/>
    </row>
    <row r="497">
      <c r="A497" s="220"/>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c r="AA497" s="220"/>
      <c r="AB497" s="220"/>
    </row>
    <row r="498">
      <c r="A498" s="220"/>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c r="AA498" s="220"/>
      <c r="AB498" s="220"/>
    </row>
    <row r="499">
      <c r="A499" s="220"/>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c r="AA499" s="220"/>
      <c r="AB499" s="220"/>
    </row>
    <row r="500">
      <c r="A500" s="220"/>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c r="AA500" s="220"/>
      <c r="AB500" s="220"/>
    </row>
    <row r="501">
      <c r="A501" s="220"/>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c r="AA501" s="220"/>
      <c r="AB501" s="220"/>
    </row>
    <row r="502">
      <c r="A502" s="220"/>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c r="AA502" s="220"/>
      <c r="AB502" s="220"/>
    </row>
    <row r="503">
      <c r="A503" s="220"/>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c r="AA503" s="220"/>
      <c r="AB503" s="220"/>
    </row>
    <row r="504">
      <c r="A504" s="220"/>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c r="AA504" s="220"/>
      <c r="AB504" s="220"/>
    </row>
    <row r="505">
      <c r="A505" s="220"/>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c r="AA505" s="220"/>
      <c r="AB505" s="220"/>
    </row>
    <row r="506">
      <c r="A506" s="220"/>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c r="AA506" s="220"/>
      <c r="AB506" s="220"/>
    </row>
    <row r="507">
      <c r="A507" s="220"/>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c r="AA507" s="220"/>
      <c r="AB507" s="220"/>
    </row>
    <row r="508">
      <c r="A508" s="220"/>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c r="AA508" s="220"/>
      <c r="AB508" s="220"/>
    </row>
    <row r="509">
      <c r="A509" s="220"/>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c r="AA509" s="220"/>
      <c r="AB509" s="220"/>
    </row>
    <row r="510">
      <c r="A510" s="220"/>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c r="AA510" s="220"/>
      <c r="AB510" s="220"/>
    </row>
    <row r="511">
      <c r="A511" s="220"/>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c r="AA511" s="220"/>
      <c r="AB511" s="220"/>
    </row>
    <row r="512">
      <c r="A512" s="220"/>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c r="AA512" s="220"/>
      <c r="AB512" s="220"/>
    </row>
    <row r="513">
      <c r="A513" s="220"/>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c r="AA513" s="220"/>
      <c r="AB513" s="220"/>
    </row>
    <row r="514">
      <c r="A514" s="220"/>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c r="AA514" s="220"/>
      <c r="AB514" s="220"/>
    </row>
    <row r="515">
      <c r="A515" s="220"/>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c r="AA515" s="220"/>
      <c r="AB515" s="220"/>
    </row>
    <row r="516">
      <c r="A516" s="220"/>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c r="AA516" s="220"/>
      <c r="AB516" s="220"/>
    </row>
    <row r="517">
      <c r="A517" s="220"/>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c r="AA517" s="220"/>
      <c r="AB517" s="220"/>
    </row>
    <row r="518">
      <c r="A518" s="220"/>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c r="AA518" s="220"/>
      <c r="AB518" s="220"/>
    </row>
    <row r="519">
      <c r="A519" s="220"/>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c r="AA519" s="220"/>
      <c r="AB519" s="220"/>
    </row>
    <row r="520">
      <c r="A520" s="220"/>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c r="AA520" s="220"/>
      <c r="AB520" s="220"/>
    </row>
    <row r="521">
      <c r="A521" s="220"/>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c r="AA521" s="220"/>
      <c r="AB521" s="220"/>
    </row>
    <row r="522">
      <c r="A522" s="220"/>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c r="AA522" s="220"/>
      <c r="AB522" s="220"/>
    </row>
    <row r="523">
      <c r="A523" s="220"/>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c r="AA523" s="220"/>
      <c r="AB523" s="220"/>
    </row>
    <row r="524">
      <c r="A524" s="220"/>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c r="AA524" s="220"/>
      <c r="AB524" s="220"/>
    </row>
    <row r="525">
      <c r="A525" s="220"/>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c r="AA525" s="220"/>
      <c r="AB525" s="220"/>
    </row>
    <row r="526">
      <c r="A526" s="220"/>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c r="AA526" s="220"/>
      <c r="AB526" s="220"/>
    </row>
    <row r="527">
      <c r="A527" s="220"/>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c r="AA527" s="220"/>
      <c r="AB527" s="220"/>
    </row>
    <row r="528">
      <c r="A528" s="220"/>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c r="AA528" s="220"/>
      <c r="AB528" s="220"/>
    </row>
    <row r="529">
      <c r="A529" s="220"/>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c r="AA529" s="220"/>
      <c r="AB529" s="220"/>
    </row>
    <row r="530">
      <c r="A530" s="220"/>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c r="AA530" s="220"/>
      <c r="AB530" s="220"/>
    </row>
    <row r="531">
      <c r="A531" s="220"/>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c r="AA531" s="220"/>
      <c r="AB531" s="220"/>
    </row>
    <row r="532">
      <c r="A532" s="220"/>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c r="AA532" s="220"/>
      <c r="AB532" s="220"/>
    </row>
    <row r="533">
      <c r="A533" s="220"/>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c r="AA533" s="220"/>
      <c r="AB533" s="220"/>
    </row>
    <row r="534">
      <c r="A534" s="220"/>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c r="AA534" s="220"/>
      <c r="AB534" s="220"/>
    </row>
    <row r="535">
      <c r="A535" s="220"/>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c r="AA535" s="220"/>
      <c r="AB535" s="220"/>
    </row>
    <row r="536">
      <c r="A536" s="220"/>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c r="AA536" s="220"/>
      <c r="AB536" s="220"/>
    </row>
    <row r="537">
      <c r="A537" s="220"/>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c r="AA537" s="220"/>
      <c r="AB537" s="220"/>
    </row>
    <row r="538">
      <c r="A538" s="220"/>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c r="AA538" s="220"/>
      <c r="AB538" s="220"/>
    </row>
    <row r="539">
      <c r="A539" s="220"/>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c r="AA539" s="220"/>
      <c r="AB539" s="220"/>
    </row>
    <row r="540">
      <c r="A540" s="220"/>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c r="AA540" s="220"/>
      <c r="AB540" s="220"/>
    </row>
    <row r="541">
      <c r="A541" s="220"/>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c r="AA541" s="220"/>
      <c r="AB541" s="220"/>
    </row>
    <row r="542">
      <c r="A542" s="220"/>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c r="AA542" s="220"/>
      <c r="AB542" s="220"/>
    </row>
    <row r="543">
      <c r="A543" s="220"/>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c r="AA543" s="220"/>
      <c r="AB543" s="220"/>
    </row>
    <row r="544">
      <c r="A544" s="220"/>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c r="AA544" s="220"/>
      <c r="AB544" s="220"/>
    </row>
    <row r="545">
      <c r="A545" s="220"/>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c r="AA545" s="220"/>
      <c r="AB545" s="220"/>
    </row>
    <row r="546">
      <c r="A546" s="220"/>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c r="AA546" s="220"/>
      <c r="AB546" s="220"/>
    </row>
    <row r="547">
      <c r="A547" s="220"/>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c r="AA547" s="220"/>
      <c r="AB547" s="220"/>
    </row>
    <row r="548">
      <c r="A548" s="220"/>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c r="AA548" s="220"/>
      <c r="AB548" s="220"/>
    </row>
    <row r="549">
      <c r="A549" s="220"/>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c r="AA549" s="220"/>
      <c r="AB549" s="220"/>
    </row>
    <row r="550">
      <c r="A550" s="220"/>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c r="AA550" s="220"/>
      <c r="AB550" s="220"/>
    </row>
    <row r="551">
      <c r="A551" s="220"/>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c r="AA551" s="220"/>
      <c r="AB551" s="220"/>
    </row>
    <row r="552">
      <c r="A552" s="220"/>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c r="AA552" s="220"/>
      <c r="AB552" s="220"/>
    </row>
    <row r="553">
      <c r="A553" s="220"/>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c r="AA553" s="220"/>
      <c r="AB553" s="220"/>
    </row>
    <row r="554">
      <c r="A554" s="220"/>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c r="AA554" s="220"/>
      <c r="AB554" s="220"/>
    </row>
    <row r="555">
      <c r="A555" s="220"/>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c r="AA555" s="220"/>
      <c r="AB555" s="220"/>
    </row>
    <row r="556">
      <c r="A556" s="220"/>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c r="AA556" s="220"/>
      <c r="AB556" s="220"/>
    </row>
    <row r="557">
      <c r="A557" s="220"/>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c r="AA557" s="220"/>
      <c r="AB557" s="220"/>
    </row>
    <row r="558">
      <c r="A558" s="220"/>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c r="AA558" s="220"/>
      <c r="AB558" s="220"/>
    </row>
    <row r="559">
      <c r="A559" s="220"/>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c r="AA559" s="220"/>
      <c r="AB559" s="220"/>
    </row>
    <row r="560">
      <c r="A560" s="220"/>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c r="AA560" s="220"/>
      <c r="AB560" s="220"/>
    </row>
    <row r="561">
      <c r="A561" s="220"/>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c r="AA561" s="220"/>
      <c r="AB561" s="220"/>
    </row>
    <row r="562">
      <c r="A562" s="220"/>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c r="AA562" s="220"/>
      <c r="AB562" s="220"/>
    </row>
    <row r="563">
      <c r="A563" s="220"/>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c r="AA563" s="220"/>
      <c r="AB563" s="220"/>
    </row>
    <row r="564">
      <c r="A564" s="220"/>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c r="AA564" s="220"/>
      <c r="AB564" s="220"/>
    </row>
    <row r="565">
      <c r="A565" s="220"/>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c r="AA565" s="220"/>
      <c r="AB565" s="220"/>
    </row>
    <row r="566">
      <c r="A566" s="220"/>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c r="AA566" s="220"/>
      <c r="AB566" s="220"/>
    </row>
    <row r="567">
      <c r="A567" s="220"/>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c r="AA567" s="220"/>
      <c r="AB567" s="220"/>
    </row>
    <row r="568">
      <c r="A568" s="220"/>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c r="AA568" s="220"/>
      <c r="AB568" s="220"/>
    </row>
    <row r="569">
      <c r="A569" s="220"/>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c r="AA569" s="220"/>
      <c r="AB569" s="220"/>
    </row>
    <row r="570">
      <c r="A570" s="220"/>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c r="AA570" s="220"/>
      <c r="AB570" s="220"/>
    </row>
    <row r="571">
      <c r="A571" s="220"/>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c r="AA571" s="220"/>
      <c r="AB571" s="220"/>
    </row>
    <row r="572">
      <c r="A572" s="220"/>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c r="AA572" s="220"/>
      <c r="AB572" s="220"/>
    </row>
    <row r="573">
      <c r="A573" s="220"/>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c r="AA573" s="220"/>
      <c r="AB573" s="220"/>
    </row>
    <row r="574">
      <c r="A574" s="220"/>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c r="AA574" s="220"/>
      <c r="AB574" s="220"/>
    </row>
    <row r="575">
      <c r="A575" s="220"/>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c r="AA575" s="220"/>
      <c r="AB575" s="220"/>
    </row>
    <row r="576">
      <c r="A576" s="220"/>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c r="AA576" s="220"/>
      <c r="AB576" s="220"/>
    </row>
    <row r="577">
      <c r="A577" s="220"/>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c r="AA577" s="220"/>
      <c r="AB577" s="220"/>
    </row>
    <row r="578">
      <c r="A578" s="220"/>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c r="AA578" s="220"/>
      <c r="AB578" s="220"/>
    </row>
    <row r="579">
      <c r="A579" s="220"/>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c r="AA579" s="220"/>
      <c r="AB579" s="220"/>
    </row>
    <row r="580">
      <c r="A580" s="220"/>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c r="AA580" s="220"/>
      <c r="AB580" s="220"/>
    </row>
    <row r="581">
      <c r="A581" s="220"/>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c r="AA581" s="220"/>
      <c r="AB581" s="220"/>
    </row>
    <row r="582">
      <c r="A582" s="220"/>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c r="AA582" s="220"/>
      <c r="AB582" s="220"/>
    </row>
    <row r="583">
      <c r="A583" s="220"/>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c r="AA583" s="220"/>
      <c r="AB583" s="220"/>
    </row>
    <row r="584">
      <c r="A584" s="220"/>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c r="AA584" s="220"/>
      <c r="AB584" s="220"/>
    </row>
    <row r="585">
      <c r="A585" s="220"/>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c r="AA585" s="220"/>
      <c r="AB585" s="220"/>
    </row>
    <row r="586">
      <c r="A586" s="220"/>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c r="AA586" s="220"/>
      <c r="AB586" s="220"/>
    </row>
    <row r="587">
      <c r="A587" s="220"/>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c r="AA587" s="220"/>
      <c r="AB587" s="220"/>
    </row>
    <row r="588">
      <c r="A588" s="220"/>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c r="AA588" s="220"/>
      <c r="AB588" s="220"/>
    </row>
    <row r="589">
      <c r="A589" s="220"/>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c r="AA589" s="220"/>
      <c r="AB589" s="220"/>
    </row>
    <row r="590">
      <c r="A590" s="220"/>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c r="AA590" s="220"/>
      <c r="AB590" s="220"/>
    </row>
    <row r="591">
      <c r="A591" s="220"/>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c r="AA591" s="220"/>
      <c r="AB591" s="220"/>
    </row>
    <row r="592">
      <c r="A592" s="220"/>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c r="AA592" s="220"/>
      <c r="AB592" s="220"/>
    </row>
    <row r="593">
      <c r="A593" s="220"/>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c r="AA593" s="220"/>
      <c r="AB593" s="220"/>
    </row>
    <row r="594">
      <c r="A594" s="220"/>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c r="AA594" s="220"/>
      <c r="AB594" s="220"/>
    </row>
    <row r="595">
      <c r="A595" s="220"/>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c r="AA595" s="220"/>
      <c r="AB595" s="220"/>
    </row>
    <row r="596">
      <c r="A596" s="220"/>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c r="AA596" s="220"/>
      <c r="AB596" s="220"/>
    </row>
    <row r="597">
      <c r="A597" s="220"/>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c r="AA597" s="220"/>
      <c r="AB597" s="220"/>
    </row>
    <row r="598">
      <c r="A598" s="220"/>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c r="AA598" s="220"/>
      <c r="AB598" s="220"/>
    </row>
    <row r="599">
      <c r="A599" s="220"/>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c r="AA599" s="220"/>
      <c r="AB599" s="220"/>
    </row>
    <row r="600">
      <c r="A600" s="220"/>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c r="AA600" s="220"/>
      <c r="AB600" s="220"/>
    </row>
    <row r="601">
      <c r="A601" s="220"/>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c r="AA601" s="220"/>
      <c r="AB601" s="220"/>
    </row>
    <row r="602">
      <c r="A602" s="220"/>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c r="AA602" s="220"/>
      <c r="AB602" s="220"/>
    </row>
    <row r="603">
      <c r="A603" s="220"/>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c r="AA603" s="220"/>
      <c r="AB603" s="220"/>
    </row>
    <row r="604">
      <c r="A604" s="220"/>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c r="AA604" s="220"/>
      <c r="AB604" s="220"/>
    </row>
    <row r="605">
      <c r="A605" s="220"/>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c r="AA605" s="220"/>
      <c r="AB605" s="220"/>
    </row>
    <row r="606">
      <c r="A606" s="220"/>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c r="AA606" s="220"/>
      <c r="AB606" s="220"/>
    </row>
    <row r="607">
      <c r="A607" s="220"/>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c r="AA607" s="220"/>
      <c r="AB607" s="220"/>
    </row>
    <row r="608">
      <c r="A608" s="220"/>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c r="AA608" s="220"/>
      <c r="AB608" s="220"/>
    </row>
    <row r="609">
      <c r="A609" s="220"/>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c r="AA609" s="220"/>
      <c r="AB609" s="220"/>
    </row>
    <row r="610">
      <c r="A610" s="220"/>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c r="AA610" s="220"/>
      <c r="AB610" s="220"/>
    </row>
    <row r="611">
      <c r="A611" s="220"/>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c r="AA611" s="220"/>
      <c r="AB611" s="220"/>
    </row>
    <row r="612">
      <c r="A612" s="220"/>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c r="AA612" s="220"/>
      <c r="AB612" s="220"/>
    </row>
    <row r="613">
      <c r="A613" s="220"/>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c r="AA613" s="220"/>
      <c r="AB613" s="220"/>
    </row>
    <row r="614">
      <c r="A614" s="220"/>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c r="AA614" s="220"/>
      <c r="AB614" s="220"/>
    </row>
    <row r="615">
      <c r="A615" s="220"/>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c r="AA615" s="220"/>
      <c r="AB615" s="220"/>
    </row>
    <row r="616">
      <c r="A616" s="220"/>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c r="AA616" s="220"/>
      <c r="AB616" s="220"/>
    </row>
    <row r="617">
      <c r="A617" s="220"/>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c r="AA617" s="220"/>
      <c r="AB617" s="220"/>
    </row>
    <row r="618">
      <c r="A618" s="220"/>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c r="AA618" s="220"/>
      <c r="AB618" s="220"/>
    </row>
    <row r="619">
      <c r="A619" s="220"/>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c r="AA619" s="220"/>
      <c r="AB619" s="220"/>
    </row>
    <row r="620">
      <c r="A620" s="220"/>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c r="AA620" s="220"/>
      <c r="AB620" s="220"/>
    </row>
    <row r="621">
      <c r="A621" s="220"/>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c r="AA621" s="220"/>
      <c r="AB621" s="220"/>
    </row>
    <row r="622">
      <c r="A622" s="220"/>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c r="AA622" s="220"/>
      <c r="AB622" s="220"/>
    </row>
    <row r="623">
      <c r="A623" s="220"/>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c r="AA623" s="220"/>
      <c r="AB623" s="220"/>
    </row>
    <row r="624">
      <c r="A624" s="220"/>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c r="AA624" s="220"/>
      <c r="AB624" s="220"/>
    </row>
    <row r="625">
      <c r="A625" s="220"/>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c r="AA625" s="220"/>
      <c r="AB625" s="220"/>
    </row>
    <row r="626">
      <c r="A626" s="220"/>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c r="AA626" s="220"/>
      <c r="AB626" s="220"/>
    </row>
    <row r="627">
      <c r="A627" s="220"/>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c r="AA627" s="220"/>
      <c r="AB627" s="220"/>
    </row>
    <row r="628">
      <c r="A628" s="220"/>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c r="AA628" s="220"/>
      <c r="AB628" s="220"/>
    </row>
    <row r="629">
      <c r="A629" s="220"/>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c r="AA629" s="220"/>
      <c r="AB629" s="220"/>
    </row>
    <row r="630">
      <c r="A630" s="220"/>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c r="AA630" s="220"/>
      <c r="AB630" s="220"/>
    </row>
    <row r="631">
      <c r="A631" s="220"/>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c r="AA631" s="220"/>
      <c r="AB631" s="220"/>
    </row>
    <row r="632">
      <c r="A632" s="220"/>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c r="AA632" s="220"/>
      <c r="AB632" s="220"/>
    </row>
    <row r="633">
      <c r="A633" s="220"/>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c r="AA633" s="220"/>
      <c r="AB633" s="220"/>
    </row>
    <row r="634">
      <c r="A634" s="220"/>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c r="AA634" s="220"/>
      <c r="AB634" s="220"/>
    </row>
    <row r="635">
      <c r="A635" s="220"/>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c r="AA635" s="220"/>
      <c r="AB635" s="220"/>
    </row>
    <row r="636">
      <c r="A636" s="220"/>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c r="AA636" s="220"/>
      <c r="AB636" s="220"/>
    </row>
    <row r="637">
      <c r="A637" s="220"/>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c r="AA637" s="220"/>
      <c r="AB637" s="220"/>
    </row>
    <row r="638">
      <c r="A638" s="220"/>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c r="AA638" s="220"/>
      <c r="AB638" s="220"/>
    </row>
    <row r="639">
      <c r="A639" s="220"/>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c r="AA639" s="220"/>
      <c r="AB639" s="220"/>
    </row>
    <row r="640">
      <c r="A640" s="220"/>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c r="AA640" s="220"/>
      <c r="AB640" s="220"/>
    </row>
    <row r="641">
      <c r="A641" s="220"/>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c r="AA641" s="220"/>
      <c r="AB641" s="220"/>
    </row>
    <row r="642">
      <c r="A642" s="220"/>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c r="AA642" s="220"/>
      <c r="AB642" s="220"/>
    </row>
    <row r="643">
      <c r="A643" s="220"/>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c r="AA643" s="220"/>
      <c r="AB643" s="220"/>
    </row>
    <row r="644">
      <c r="A644" s="220"/>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c r="AA644" s="220"/>
      <c r="AB644" s="220"/>
    </row>
    <row r="645">
      <c r="A645" s="220"/>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c r="AA645" s="220"/>
      <c r="AB645" s="220"/>
    </row>
    <row r="646">
      <c r="A646" s="220"/>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c r="AA646" s="220"/>
      <c r="AB646" s="220"/>
    </row>
    <row r="647">
      <c r="A647" s="220"/>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c r="AA647" s="220"/>
      <c r="AB647" s="220"/>
    </row>
    <row r="648">
      <c r="A648" s="220"/>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c r="AA648" s="220"/>
      <c r="AB648" s="220"/>
    </row>
    <row r="649">
      <c r="A649" s="220"/>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c r="AA649" s="220"/>
      <c r="AB649" s="220"/>
    </row>
    <row r="650">
      <c r="A650" s="220"/>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c r="AA650" s="220"/>
      <c r="AB650" s="220"/>
    </row>
    <row r="651">
      <c r="A651" s="220"/>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c r="AA651" s="220"/>
      <c r="AB651" s="220"/>
    </row>
    <row r="652">
      <c r="A652" s="220"/>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c r="AA652" s="220"/>
      <c r="AB652" s="220"/>
    </row>
    <row r="653">
      <c r="A653" s="220"/>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c r="AA653" s="220"/>
      <c r="AB653" s="220"/>
    </row>
    <row r="654">
      <c r="A654" s="220"/>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c r="AA654" s="220"/>
      <c r="AB654" s="220"/>
    </row>
    <row r="655">
      <c r="A655" s="220"/>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c r="AA655" s="220"/>
      <c r="AB655" s="220"/>
    </row>
    <row r="656">
      <c r="A656" s="220"/>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c r="AA656" s="220"/>
      <c r="AB656" s="220"/>
    </row>
    <row r="657">
      <c r="A657" s="220"/>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c r="AA657" s="220"/>
      <c r="AB657" s="220"/>
    </row>
    <row r="658">
      <c r="A658" s="220"/>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c r="AA658" s="220"/>
      <c r="AB658" s="220"/>
    </row>
    <row r="659">
      <c r="A659" s="220"/>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c r="AA659" s="220"/>
      <c r="AB659" s="220"/>
    </row>
    <row r="660">
      <c r="A660" s="220"/>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c r="AA660" s="220"/>
      <c r="AB660" s="220"/>
    </row>
    <row r="661">
      <c r="A661" s="220"/>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c r="AA661" s="220"/>
      <c r="AB661" s="220"/>
    </row>
    <row r="662">
      <c r="A662" s="220"/>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c r="AA662" s="220"/>
      <c r="AB662" s="220"/>
    </row>
    <row r="663">
      <c r="A663" s="220"/>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c r="AA663" s="220"/>
      <c r="AB663" s="220"/>
    </row>
    <row r="664">
      <c r="A664" s="220"/>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c r="AA664" s="220"/>
      <c r="AB664" s="220"/>
    </row>
    <row r="665">
      <c r="A665" s="220"/>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c r="AA665" s="220"/>
      <c r="AB665" s="220"/>
    </row>
    <row r="666">
      <c r="A666" s="220"/>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c r="AA666" s="220"/>
      <c r="AB666" s="220"/>
    </row>
    <row r="667">
      <c r="A667" s="220"/>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c r="AA667" s="220"/>
      <c r="AB667" s="220"/>
    </row>
    <row r="668">
      <c r="A668" s="220"/>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c r="AA668" s="220"/>
      <c r="AB668" s="220"/>
    </row>
    <row r="669">
      <c r="A669" s="220"/>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c r="AA669" s="220"/>
      <c r="AB669" s="220"/>
    </row>
    <row r="670">
      <c r="A670" s="220"/>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c r="AA670" s="220"/>
      <c r="AB670" s="220"/>
    </row>
    <row r="671">
      <c r="A671" s="220"/>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c r="AA671" s="220"/>
      <c r="AB671" s="220"/>
    </row>
    <row r="672">
      <c r="A672" s="220"/>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c r="AA672" s="220"/>
      <c r="AB672" s="220"/>
    </row>
    <row r="673">
      <c r="A673" s="220"/>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c r="AA673" s="220"/>
      <c r="AB673" s="220"/>
    </row>
    <row r="674">
      <c r="A674" s="220"/>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c r="AA674" s="220"/>
      <c r="AB674" s="220"/>
    </row>
    <row r="675">
      <c r="A675" s="220"/>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c r="AA675" s="220"/>
      <c r="AB675" s="220"/>
    </row>
    <row r="676">
      <c r="A676" s="220"/>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c r="AA676" s="220"/>
      <c r="AB676" s="220"/>
    </row>
    <row r="677">
      <c r="A677" s="220"/>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c r="AA677" s="220"/>
      <c r="AB677" s="220"/>
    </row>
    <row r="678">
      <c r="A678" s="220"/>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c r="AA678" s="220"/>
      <c r="AB678" s="220"/>
    </row>
    <row r="679">
      <c r="A679" s="220"/>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c r="AA679" s="220"/>
      <c r="AB679" s="220"/>
    </row>
    <row r="680">
      <c r="A680" s="220"/>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c r="AA680" s="220"/>
      <c r="AB680" s="220"/>
    </row>
    <row r="681">
      <c r="A681" s="220"/>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c r="AA681" s="220"/>
      <c r="AB681" s="220"/>
    </row>
    <row r="682">
      <c r="A682" s="220"/>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c r="AA682" s="220"/>
      <c r="AB682" s="220"/>
    </row>
    <row r="683">
      <c r="A683" s="220"/>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c r="AA683" s="220"/>
      <c r="AB683" s="220"/>
    </row>
    <row r="684">
      <c r="A684" s="220"/>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c r="AA684" s="220"/>
      <c r="AB684" s="220"/>
    </row>
    <row r="685">
      <c r="A685" s="220"/>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c r="AA685" s="220"/>
      <c r="AB685" s="220"/>
    </row>
    <row r="686">
      <c r="A686" s="220"/>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c r="AA686" s="220"/>
      <c r="AB686" s="220"/>
    </row>
    <row r="687">
      <c r="A687" s="220"/>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c r="AA687" s="220"/>
      <c r="AB687" s="220"/>
    </row>
    <row r="688">
      <c r="A688" s="220"/>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c r="AA688" s="220"/>
      <c r="AB688" s="220"/>
    </row>
    <row r="689">
      <c r="A689" s="220"/>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c r="AA689" s="220"/>
      <c r="AB689" s="220"/>
    </row>
    <row r="690">
      <c r="A690" s="220"/>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c r="AA690" s="220"/>
      <c r="AB690" s="220"/>
    </row>
    <row r="691">
      <c r="A691" s="220"/>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c r="AA691" s="220"/>
      <c r="AB691" s="220"/>
    </row>
    <row r="692">
      <c r="A692" s="220"/>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c r="AA692" s="220"/>
      <c r="AB692" s="220"/>
    </row>
    <row r="693">
      <c r="A693" s="220"/>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c r="AA693" s="220"/>
      <c r="AB693" s="220"/>
    </row>
    <row r="694">
      <c r="A694" s="220"/>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c r="AA694" s="220"/>
      <c r="AB694" s="220"/>
    </row>
    <row r="695">
      <c r="A695" s="220"/>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c r="AA695" s="220"/>
      <c r="AB695" s="220"/>
    </row>
    <row r="696">
      <c r="A696" s="220"/>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c r="AA696" s="220"/>
      <c r="AB696" s="220"/>
    </row>
    <row r="697">
      <c r="A697" s="220"/>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c r="AA697" s="220"/>
      <c r="AB697" s="220"/>
    </row>
    <row r="698">
      <c r="A698" s="220"/>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c r="AA698" s="220"/>
      <c r="AB698" s="220"/>
    </row>
    <row r="699">
      <c r="A699" s="220"/>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row>
    <row r="700">
      <c r="A700" s="220"/>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c r="AA700" s="220"/>
      <c r="AB700" s="220"/>
    </row>
    <row r="701">
      <c r="A701" s="220"/>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c r="AA701" s="220"/>
      <c r="AB701" s="220"/>
    </row>
    <row r="702">
      <c r="A702" s="220"/>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c r="AA702" s="220"/>
      <c r="AB702" s="220"/>
    </row>
    <row r="703">
      <c r="A703" s="220"/>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c r="AA703" s="220"/>
      <c r="AB703" s="220"/>
    </row>
    <row r="704">
      <c r="A704" s="220"/>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c r="AA704" s="220"/>
      <c r="AB704" s="220"/>
    </row>
    <row r="705">
      <c r="A705" s="220"/>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c r="AA705" s="220"/>
      <c r="AB705" s="220"/>
    </row>
    <row r="706">
      <c r="A706" s="220"/>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c r="AA706" s="220"/>
      <c r="AB706" s="220"/>
    </row>
    <row r="707">
      <c r="A707" s="220"/>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c r="AA707" s="220"/>
      <c r="AB707" s="220"/>
    </row>
    <row r="708">
      <c r="A708" s="220"/>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c r="AA708" s="220"/>
      <c r="AB708" s="220"/>
    </row>
    <row r="709">
      <c r="A709" s="220"/>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c r="AA709" s="220"/>
      <c r="AB709" s="220"/>
    </row>
    <row r="710">
      <c r="A710" s="220"/>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c r="AA710" s="220"/>
      <c r="AB710" s="220"/>
    </row>
    <row r="711">
      <c r="A711" s="220"/>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c r="AA711" s="220"/>
      <c r="AB711" s="220"/>
    </row>
    <row r="712">
      <c r="A712" s="220"/>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c r="AA712" s="220"/>
      <c r="AB712" s="220"/>
    </row>
    <row r="713">
      <c r="A713" s="220"/>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c r="AA713" s="220"/>
      <c r="AB713" s="220"/>
    </row>
    <row r="714">
      <c r="A714" s="220"/>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c r="AA714" s="220"/>
      <c r="AB714" s="220"/>
    </row>
    <row r="715">
      <c r="A715" s="220"/>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c r="AA715" s="220"/>
      <c r="AB715" s="220"/>
    </row>
    <row r="716">
      <c r="A716" s="220"/>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c r="AA716" s="220"/>
      <c r="AB716" s="220"/>
    </row>
    <row r="717">
      <c r="A717" s="220"/>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c r="AA717" s="220"/>
      <c r="AB717" s="220"/>
    </row>
    <row r="718">
      <c r="A718" s="220"/>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c r="AA718" s="220"/>
      <c r="AB718" s="220"/>
    </row>
    <row r="719">
      <c r="A719" s="220"/>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c r="AA719" s="220"/>
      <c r="AB719" s="220"/>
    </row>
    <row r="720">
      <c r="A720" s="220"/>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c r="AA720" s="220"/>
      <c r="AB720" s="220"/>
    </row>
    <row r="721">
      <c r="A721" s="220"/>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c r="AA721" s="220"/>
      <c r="AB721" s="220"/>
    </row>
    <row r="722">
      <c r="A722" s="220"/>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c r="AA722" s="220"/>
      <c r="AB722" s="220"/>
    </row>
    <row r="723">
      <c r="A723" s="220"/>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c r="AA723" s="220"/>
      <c r="AB723" s="220"/>
    </row>
    <row r="724">
      <c r="A724" s="220"/>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c r="AA724" s="220"/>
      <c r="AB724" s="220"/>
    </row>
    <row r="725">
      <c r="A725" s="220"/>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c r="AA725" s="220"/>
      <c r="AB725" s="220"/>
    </row>
    <row r="726">
      <c r="A726" s="220"/>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c r="AA726" s="220"/>
      <c r="AB726" s="220"/>
    </row>
    <row r="727">
      <c r="A727" s="220"/>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c r="AA727" s="220"/>
      <c r="AB727" s="220"/>
    </row>
    <row r="728">
      <c r="A728" s="220"/>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c r="AA728" s="220"/>
      <c r="AB728" s="220"/>
    </row>
    <row r="729">
      <c r="A729" s="220"/>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c r="AA729" s="220"/>
      <c r="AB729" s="220"/>
    </row>
    <row r="730">
      <c r="A730" s="220"/>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c r="AA730" s="220"/>
      <c r="AB730" s="220"/>
    </row>
    <row r="731">
      <c r="A731" s="220"/>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c r="AA731" s="220"/>
      <c r="AB731" s="220"/>
    </row>
    <row r="732">
      <c r="A732" s="220"/>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c r="AA732" s="220"/>
      <c r="AB732" s="220"/>
    </row>
    <row r="733">
      <c r="A733" s="220"/>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c r="AA733" s="220"/>
      <c r="AB733" s="220"/>
    </row>
    <row r="734">
      <c r="A734" s="220"/>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c r="AA734" s="220"/>
      <c r="AB734" s="220"/>
    </row>
    <row r="735">
      <c r="A735" s="220"/>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c r="AA735" s="220"/>
      <c r="AB735" s="220"/>
    </row>
    <row r="736">
      <c r="A736" s="220"/>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c r="AA736" s="220"/>
      <c r="AB736" s="220"/>
    </row>
    <row r="737">
      <c r="A737" s="220"/>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c r="AA737" s="220"/>
      <c r="AB737" s="220"/>
    </row>
    <row r="738">
      <c r="A738" s="220"/>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c r="AA738" s="220"/>
      <c r="AB738" s="220"/>
    </row>
    <row r="739">
      <c r="A739" s="220"/>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c r="AA739" s="220"/>
      <c r="AB739" s="220"/>
    </row>
    <row r="740">
      <c r="A740" s="220"/>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c r="AA740" s="220"/>
      <c r="AB740" s="220"/>
    </row>
    <row r="741">
      <c r="A741" s="220"/>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c r="AA741" s="220"/>
      <c r="AB741" s="220"/>
    </row>
    <row r="742">
      <c r="A742" s="220"/>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c r="AA742" s="220"/>
      <c r="AB742" s="220"/>
    </row>
    <row r="743">
      <c r="A743" s="220"/>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c r="AA743" s="220"/>
      <c r="AB743" s="220"/>
    </row>
    <row r="744">
      <c r="A744" s="220"/>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c r="AA744" s="220"/>
      <c r="AB744" s="220"/>
    </row>
    <row r="745">
      <c r="A745" s="220"/>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c r="AA745" s="220"/>
      <c r="AB745" s="220"/>
    </row>
    <row r="746">
      <c r="A746" s="220"/>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c r="AA746" s="220"/>
      <c r="AB746" s="220"/>
    </row>
    <row r="747">
      <c r="A747" s="220"/>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c r="AA747" s="220"/>
      <c r="AB747" s="220"/>
    </row>
    <row r="748">
      <c r="A748" s="220"/>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c r="AA748" s="220"/>
      <c r="AB748" s="220"/>
    </row>
    <row r="749">
      <c r="A749" s="220"/>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c r="AA749" s="220"/>
      <c r="AB749" s="220"/>
    </row>
    <row r="750">
      <c r="A750" s="220"/>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c r="AA750" s="220"/>
      <c r="AB750" s="220"/>
    </row>
    <row r="751">
      <c r="A751" s="220"/>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c r="AA751" s="220"/>
      <c r="AB751" s="220"/>
    </row>
    <row r="752">
      <c r="A752" s="220"/>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c r="AA752" s="220"/>
      <c r="AB752" s="220"/>
    </row>
    <row r="753">
      <c r="A753" s="220"/>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c r="AA753" s="220"/>
      <c r="AB753" s="220"/>
    </row>
    <row r="754">
      <c r="A754" s="220"/>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c r="AA754" s="220"/>
      <c r="AB754" s="220"/>
    </row>
    <row r="755">
      <c r="A755" s="220"/>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c r="AA755" s="220"/>
      <c r="AB755" s="220"/>
    </row>
    <row r="756">
      <c r="A756" s="220"/>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c r="AA756" s="220"/>
      <c r="AB756" s="220"/>
    </row>
    <row r="757">
      <c r="A757" s="220"/>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c r="AA757" s="220"/>
      <c r="AB757" s="220"/>
    </row>
    <row r="758">
      <c r="A758" s="220"/>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c r="AA758" s="220"/>
      <c r="AB758" s="220"/>
    </row>
    <row r="759">
      <c r="A759" s="220"/>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c r="AA759" s="220"/>
      <c r="AB759" s="220"/>
    </row>
    <row r="760">
      <c r="A760" s="220"/>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c r="AA760" s="220"/>
      <c r="AB760" s="220"/>
    </row>
    <row r="761">
      <c r="A761" s="220"/>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c r="AA761" s="220"/>
      <c r="AB761" s="220"/>
    </row>
    <row r="762">
      <c r="A762" s="220"/>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c r="AA762" s="220"/>
      <c r="AB762" s="220"/>
    </row>
    <row r="763">
      <c r="A763" s="220"/>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c r="AA763" s="220"/>
      <c r="AB763" s="220"/>
    </row>
    <row r="764">
      <c r="A764" s="220"/>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c r="AA764" s="220"/>
      <c r="AB764" s="220"/>
    </row>
    <row r="765">
      <c r="A765" s="220"/>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c r="AA765" s="220"/>
      <c r="AB765" s="220"/>
    </row>
    <row r="766">
      <c r="A766" s="220"/>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c r="AA766" s="220"/>
      <c r="AB766" s="220"/>
    </row>
    <row r="767">
      <c r="A767" s="220"/>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c r="AA767" s="220"/>
      <c r="AB767" s="220"/>
    </row>
    <row r="768">
      <c r="A768" s="220"/>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c r="AA768" s="220"/>
      <c r="AB768" s="220"/>
    </row>
    <row r="769">
      <c r="A769" s="220"/>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c r="AA769" s="220"/>
      <c r="AB769" s="220"/>
    </row>
    <row r="770">
      <c r="A770" s="220"/>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c r="AA770" s="220"/>
      <c r="AB770" s="220"/>
    </row>
    <row r="771">
      <c r="A771" s="220"/>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c r="AA771" s="220"/>
      <c r="AB771" s="220"/>
    </row>
    <row r="772">
      <c r="A772" s="220"/>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c r="AA772" s="220"/>
      <c r="AB772" s="220"/>
    </row>
    <row r="773">
      <c r="A773" s="220"/>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c r="AA773" s="220"/>
      <c r="AB773" s="220"/>
    </row>
    <row r="774">
      <c r="A774" s="220"/>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c r="AA774" s="220"/>
      <c r="AB774" s="220"/>
    </row>
    <row r="775">
      <c r="A775" s="220"/>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c r="AA775" s="220"/>
      <c r="AB775" s="220"/>
    </row>
    <row r="776">
      <c r="A776" s="220"/>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c r="AA776" s="220"/>
      <c r="AB776" s="220"/>
    </row>
    <row r="777">
      <c r="A777" s="220"/>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c r="AA777" s="220"/>
      <c r="AB777" s="220"/>
    </row>
    <row r="778">
      <c r="A778" s="220"/>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c r="AA778" s="220"/>
      <c r="AB778" s="220"/>
    </row>
    <row r="779">
      <c r="A779" s="220"/>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c r="AA779" s="220"/>
      <c r="AB779" s="220"/>
    </row>
    <row r="780">
      <c r="A780" s="220"/>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c r="AA780" s="220"/>
      <c r="AB780" s="220"/>
    </row>
    <row r="781">
      <c r="A781" s="220"/>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c r="AA781" s="220"/>
      <c r="AB781" s="220"/>
    </row>
    <row r="782">
      <c r="A782" s="220"/>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c r="AA782" s="220"/>
      <c r="AB782" s="220"/>
    </row>
    <row r="783">
      <c r="A783" s="220"/>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c r="AA783" s="220"/>
      <c r="AB783" s="220"/>
    </row>
    <row r="784">
      <c r="A784" s="220"/>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c r="AA784" s="220"/>
      <c r="AB784" s="220"/>
    </row>
    <row r="785">
      <c r="A785" s="220"/>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c r="AA785" s="220"/>
      <c r="AB785" s="220"/>
    </row>
    <row r="786">
      <c r="A786" s="220"/>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c r="AA786" s="220"/>
      <c r="AB786" s="220"/>
    </row>
    <row r="787">
      <c r="A787" s="220"/>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c r="AA787" s="220"/>
      <c r="AB787" s="220"/>
    </row>
    <row r="788">
      <c r="A788" s="220"/>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c r="AA788" s="220"/>
      <c r="AB788" s="220"/>
    </row>
    <row r="789">
      <c r="A789" s="220"/>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c r="AA789" s="220"/>
      <c r="AB789" s="220"/>
    </row>
    <row r="790">
      <c r="A790" s="220"/>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c r="AA790" s="220"/>
      <c r="AB790" s="220"/>
    </row>
    <row r="791">
      <c r="A791" s="220"/>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c r="AA791" s="220"/>
      <c r="AB791" s="220"/>
    </row>
    <row r="792">
      <c r="A792" s="220"/>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c r="AA792" s="220"/>
      <c r="AB792" s="220"/>
    </row>
    <row r="793">
      <c r="A793" s="220"/>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c r="AA793" s="220"/>
      <c r="AB793" s="220"/>
    </row>
    <row r="794">
      <c r="A794" s="220"/>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c r="AA794" s="220"/>
      <c r="AB794" s="220"/>
    </row>
    <row r="795">
      <c r="A795" s="220"/>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c r="AA795" s="220"/>
      <c r="AB795" s="220"/>
    </row>
    <row r="796">
      <c r="A796" s="220"/>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c r="AA796" s="220"/>
      <c r="AB796" s="220"/>
    </row>
    <row r="797">
      <c r="A797" s="220"/>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c r="AA797" s="220"/>
      <c r="AB797" s="220"/>
    </row>
    <row r="798">
      <c r="A798" s="220"/>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c r="AA798" s="220"/>
      <c r="AB798" s="220"/>
    </row>
    <row r="799">
      <c r="A799" s="220"/>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c r="AA799" s="220"/>
      <c r="AB799" s="220"/>
    </row>
    <row r="800">
      <c r="A800" s="220"/>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c r="AA800" s="220"/>
      <c r="AB800" s="220"/>
    </row>
    <row r="801">
      <c r="A801" s="220"/>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c r="AA801" s="220"/>
      <c r="AB801" s="220"/>
    </row>
    <row r="802">
      <c r="A802" s="220"/>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c r="AA802" s="220"/>
      <c r="AB802" s="220"/>
    </row>
    <row r="803">
      <c r="A803" s="220"/>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c r="AA803" s="220"/>
      <c r="AB803" s="220"/>
    </row>
    <row r="804">
      <c r="A804" s="220"/>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c r="AA804" s="220"/>
      <c r="AB804" s="220"/>
    </row>
    <row r="805">
      <c r="A805" s="220"/>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c r="AA805" s="220"/>
      <c r="AB805" s="220"/>
    </row>
    <row r="806">
      <c r="A806" s="220"/>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c r="AA806" s="220"/>
      <c r="AB806" s="220"/>
    </row>
    <row r="807">
      <c r="A807" s="220"/>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c r="AA807" s="220"/>
      <c r="AB807" s="220"/>
    </row>
    <row r="808">
      <c r="A808" s="220"/>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c r="AA808" s="220"/>
      <c r="AB808" s="220"/>
    </row>
    <row r="809">
      <c r="A809" s="220"/>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c r="AA809" s="220"/>
      <c r="AB809" s="220"/>
    </row>
    <row r="810">
      <c r="A810" s="220"/>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c r="AA810" s="220"/>
      <c r="AB810" s="220"/>
    </row>
    <row r="811">
      <c r="A811" s="220"/>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c r="AA811" s="220"/>
      <c r="AB811" s="220"/>
    </row>
    <row r="812">
      <c r="A812" s="220"/>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c r="AA812" s="220"/>
      <c r="AB812" s="220"/>
    </row>
    <row r="813">
      <c r="A813" s="220"/>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c r="AA813" s="220"/>
      <c r="AB813" s="220"/>
    </row>
    <row r="814">
      <c r="A814" s="220"/>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c r="AA814" s="220"/>
      <c r="AB814" s="220"/>
    </row>
    <row r="815">
      <c r="A815" s="220"/>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c r="AA815" s="220"/>
      <c r="AB815" s="220"/>
    </row>
    <row r="816">
      <c r="A816" s="220"/>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c r="AA816" s="220"/>
      <c r="AB816" s="220"/>
    </row>
    <row r="817">
      <c r="A817" s="220"/>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c r="AA817" s="220"/>
      <c r="AB817" s="220"/>
    </row>
    <row r="818">
      <c r="A818" s="220"/>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c r="AA818" s="220"/>
      <c r="AB818" s="220"/>
    </row>
    <row r="819">
      <c r="A819" s="220"/>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c r="AA819" s="220"/>
      <c r="AB819" s="220"/>
    </row>
    <row r="820">
      <c r="A820" s="220"/>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c r="AA820" s="220"/>
      <c r="AB820" s="220"/>
    </row>
    <row r="821">
      <c r="A821" s="220"/>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c r="AA821" s="220"/>
      <c r="AB821" s="220"/>
    </row>
    <row r="822">
      <c r="A822" s="220"/>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c r="AA822" s="220"/>
      <c r="AB822" s="220"/>
    </row>
    <row r="823">
      <c r="A823" s="220"/>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c r="AA823" s="220"/>
      <c r="AB823" s="220"/>
    </row>
    <row r="824">
      <c r="A824" s="220"/>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c r="AA824" s="220"/>
      <c r="AB824" s="220"/>
    </row>
    <row r="825">
      <c r="A825" s="220"/>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c r="AA825" s="220"/>
      <c r="AB825" s="220"/>
    </row>
    <row r="826">
      <c r="A826" s="220"/>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c r="AA826" s="220"/>
      <c r="AB826" s="220"/>
    </row>
    <row r="827">
      <c r="A827" s="220"/>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c r="AA827" s="220"/>
      <c r="AB827" s="220"/>
    </row>
    <row r="828">
      <c r="A828" s="220"/>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c r="AA828" s="220"/>
      <c r="AB828" s="220"/>
    </row>
    <row r="829">
      <c r="A829" s="220"/>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c r="AA829" s="220"/>
      <c r="AB829" s="220"/>
    </row>
    <row r="830">
      <c r="A830" s="220"/>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c r="AA830" s="220"/>
      <c r="AB830" s="220"/>
    </row>
    <row r="831">
      <c r="A831" s="220"/>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c r="AA831" s="220"/>
      <c r="AB831" s="220"/>
    </row>
    <row r="832">
      <c r="A832" s="220"/>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c r="AA832" s="220"/>
      <c r="AB832" s="220"/>
    </row>
    <row r="833">
      <c r="A833" s="220"/>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c r="AA833" s="220"/>
      <c r="AB833" s="220"/>
    </row>
    <row r="834">
      <c r="A834" s="220"/>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c r="AA834" s="220"/>
      <c r="AB834" s="220"/>
    </row>
    <row r="835">
      <c r="A835" s="220"/>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c r="AA835" s="220"/>
      <c r="AB835" s="220"/>
    </row>
    <row r="836">
      <c r="A836" s="220"/>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c r="AA836" s="220"/>
      <c r="AB836" s="220"/>
    </row>
    <row r="837">
      <c r="A837" s="220"/>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c r="AA837" s="220"/>
      <c r="AB837" s="220"/>
    </row>
    <row r="838">
      <c r="A838" s="220"/>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c r="AA838" s="220"/>
      <c r="AB838" s="220"/>
    </row>
    <row r="839">
      <c r="A839" s="220"/>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c r="AA839" s="220"/>
      <c r="AB839" s="220"/>
    </row>
    <row r="840">
      <c r="A840" s="220"/>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c r="AA840" s="220"/>
      <c r="AB840" s="220"/>
    </row>
    <row r="841">
      <c r="A841" s="220"/>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c r="AA841" s="220"/>
      <c r="AB841" s="220"/>
    </row>
    <row r="842">
      <c r="A842" s="220"/>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c r="AA842" s="220"/>
      <c r="AB842" s="220"/>
    </row>
    <row r="843">
      <c r="A843" s="220"/>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c r="AA843" s="220"/>
      <c r="AB843" s="220"/>
    </row>
    <row r="844">
      <c r="A844" s="220"/>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c r="AA844" s="220"/>
      <c r="AB844" s="220"/>
    </row>
    <row r="845">
      <c r="A845" s="220"/>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c r="AA845" s="220"/>
      <c r="AB845" s="220"/>
    </row>
    <row r="846">
      <c r="A846" s="220"/>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c r="AA846" s="220"/>
      <c r="AB846" s="220"/>
    </row>
    <row r="847">
      <c r="A847" s="220"/>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c r="AA847" s="220"/>
      <c r="AB847" s="220"/>
    </row>
    <row r="848">
      <c r="A848" s="220"/>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c r="AA848" s="220"/>
      <c r="AB848" s="220"/>
    </row>
    <row r="849">
      <c r="A849" s="220"/>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c r="AA849" s="220"/>
      <c r="AB849" s="220"/>
    </row>
    <row r="850">
      <c r="A850" s="220"/>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c r="AA850" s="220"/>
      <c r="AB850" s="220"/>
    </row>
    <row r="851">
      <c r="A851" s="220"/>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c r="AA851" s="220"/>
      <c r="AB851" s="220"/>
    </row>
    <row r="852">
      <c r="A852" s="220"/>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c r="AA852" s="220"/>
      <c r="AB852" s="220"/>
    </row>
    <row r="853">
      <c r="A853" s="220"/>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c r="AA853" s="220"/>
      <c r="AB853" s="220"/>
    </row>
    <row r="854">
      <c r="A854" s="220"/>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c r="AA854" s="220"/>
      <c r="AB854" s="220"/>
    </row>
    <row r="855">
      <c r="A855" s="220"/>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c r="AA855" s="220"/>
      <c r="AB855" s="220"/>
    </row>
    <row r="856">
      <c r="A856" s="220"/>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c r="AA856" s="220"/>
      <c r="AB856" s="220"/>
    </row>
    <row r="857">
      <c r="A857" s="220"/>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c r="AA857" s="220"/>
      <c r="AB857" s="220"/>
    </row>
    <row r="858">
      <c r="A858" s="220"/>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c r="AA858" s="220"/>
      <c r="AB858" s="220"/>
    </row>
    <row r="859">
      <c r="A859" s="220"/>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c r="AA859" s="220"/>
      <c r="AB859" s="220"/>
    </row>
    <row r="860">
      <c r="A860" s="220"/>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c r="AA860" s="220"/>
      <c r="AB860" s="220"/>
    </row>
    <row r="861">
      <c r="A861" s="220"/>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c r="AA861" s="220"/>
      <c r="AB861" s="220"/>
    </row>
    <row r="862">
      <c r="A862" s="220"/>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c r="AA862" s="220"/>
      <c r="AB862" s="220"/>
    </row>
    <row r="863">
      <c r="A863" s="220"/>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c r="AA863" s="220"/>
      <c r="AB863" s="220"/>
    </row>
    <row r="864">
      <c r="A864" s="220"/>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c r="AA864" s="220"/>
      <c r="AB864" s="220"/>
    </row>
    <row r="865">
      <c r="A865" s="220"/>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c r="AA865" s="220"/>
      <c r="AB865" s="220"/>
    </row>
    <row r="866">
      <c r="A866" s="220"/>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c r="AA866" s="220"/>
      <c r="AB866" s="220"/>
    </row>
    <row r="867">
      <c r="A867" s="220"/>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c r="AA867" s="220"/>
      <c r="AB867" s="220"/>
    </row>
    <row r="868">
      <c r="A868" s="220"/>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c r="AA868" s="220"/>
      <c r="AB868" s="220"/>
    </row>
    <row r="869">
      <c r="A869" s="220"/>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c r="AA869" s="220"/>
      <c r="AB869" s="220"/>
    </row>
    <row r="870">
      <c r="A870" s="220"/>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c r="AA870" s="220"/>
      <c r="AB870" s="220"/>
    </row>
    <row r="871">
      <c r="A871" s="220"/>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c r="AA871" s="220"/>
      <c r="AB871" s="220"/>
    </row>
    <row r="872">
      <c r="A872" s="220"/>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c r="AA872" s="220"/>
      <c r="AB872" s="220"/>
    </row>
    <row r="873">
      <c r="A873" s="220"/>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c r="AA873" s="220"/>
      <c r="AB873" s="220"/>
    </row>
    <row r="874">
      <c r="A874" s="220"/>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c r="AA874" s="220"/>
      <c r="AB874" s="220"/>
    </row>
    <row r="875">
      <c r="A875" s="220"/>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c r="AA875" s="220"/>
      <c r="AB875" s="220"/>
    </row>
    <row r="876">
      <c r="A876" s="220"/>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c r="AA876" s="220"/>
      <c r="AB876" s="220"/>
    </row>
    <row r="877">
      <c r="A877" s="220"/>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c r="AA877" s="220"/>
      <c r="AB877" s="220"/>
    </row>
    <row r="878">
      <c r="A878" s="220"/>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c r="AA878" s="220"/>
      <c r="AB878" s="220"/>
    </row>
    <row r="879">
      <c r="A879" s="220"/>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c r="AA879" s="220"/>
      <c r="AB879" s="220"/>
    </row>
    <row r="880">
      <c r="A880" s="220"/>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c r="AA880" s="220"/>
      <c r="AB880" s="220"/>
    </row>
    <row r="881">
      <c r="A881" s="220"/>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c r="AA881" s="220"/>
      <c r="AB881" s="220"/>
    </row>
    <row r="882">
      <c r="A882" s="220"/>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c r="AA882" s="220"/>
      <c r="AB882" s="220"/>
    </row>
    <row r="883">
      <c r="A883" s="220"/>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c r="AA883" s="220"/>
      <c r="AB883" s="220"/>
    </row>
    <row r="884">
      <c r="A884" s="220"/>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c r="AA884" s="220"/>
      <c r="AB884" s="220"/>
    </row>
    <row r="885">
      <c r="A885" s="220"/>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c r="AA885" s="220"/>
      <c r="AB885" s="220"/>
    </row>
    <row r="886">
      <c r="A886" s="220"/>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c r="AA886" s="220"/>
      <c r="AB886" s="220"/>
    </row>
    <row r="887">
      <c r="A887" s="220"/>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c r="AA887" s="220"/>
      <c r="AB887" s="220"/>
    </row>
    <row r="888">
      <c r="A888" s="220"/>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c r="AA888" s="220"/>
      <c r="AB888" s="220"/>
    </row>
    <row r="889">
      <c r="A889" s="220"/>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c r="AA889" s="220"/>
      <c r="AB889" s="220"/>
    </row>
    <row r="890">
      <c r="A890" s="220"/>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c r="AA890" s="220"/>
      <c r="AB890" s="220"/>
    </row>
    <row r="891">
      <c r="A891" s="220"/>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c r="AA891" s="220"/>
      <c r="AB891" s="220"/>
    </row>
    <row r="892">
      <c r="A892" s="220"/>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c r="AA892" s="220"/>
      <c r="AB892" s="220"/>
    </row>
    <row r="893">
      <c r="A893" s="220"/>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c r="AA893" s="220"/>
      <c r="AB893" s="220"/>
    </row>
    <row r="894">
      <c r="A894" s="220"/>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c r="AA894" s="220"/>
      <c r="AB894" s="220"/>
    </row>
    <row r="895">
      <c r="A895" s="220"/>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c r="AA895" s="220"/>
      <c r="AB895" s="220"/>
    </row>
    <row r="896">
      <c r="A896" s="220"/>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c r="AA896" s="220"/>
      <c r="AB896" s="220"/>
    </row>
    <row r="897">
      <c r="A897" s="220"/>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c r="AA897" s="220"/>
      <c r="AB897" s="220"/>
    </row>
    <row r="898">
      <c r="A898" s="220"/>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c r="AA898" s="220"/>
      <c r="AB898" s="220"/>
    </row>
    <row r="899">
      <c r="A899" s="220"/>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c r="AA899" s="220"/>
      <c r="AB899" s="220"/>
    </row>
    <row r="900">
      <c r="A900" s="220"/>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c r="AA900" s="220"/>
      <c r="AB900" s="220"/>
    </row>
    <row r="901">
      <c r="A901" s="220"/>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c r="AA901" s="220"/>
      <c r="AB901" s="220"/>
    </row>
    <row r="902">
      <c r="A902" s="220"/>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c r="AA902" s="220"/>
      <c r="AB902" s="220"/>
    </row>
    <row r="903">
      <c r="A903" s="220"/>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c r="AA903" s="220"/>
      <c r="AB903" s="220"/>
    </row>
    <row r="904">
      <c r="A904" s="220"/>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c r="AA904" s="220"/>
      <c r="AB904" s="220"/>
    </row>
    <row r="905">
      <c r="A905" s="220"/>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c r="AA905" s="220"/>
      <c r="AB905" s="220"/>
    </row>
    <row r="906">
      <c r="A906" s="220"/>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c r="AA906" s="220"/>
      <c r="AB906" s="220"/>
    </row>
    <row r="907">
      <c r="A907" s="220"/>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c r="AA907" s="220"/>
      <c r="AB907" s="220"/>
    </row>
    <row r="908">
      <c r="A908" s="220"/>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c r="AA908" s="220"/>
      <c r="AB908" s="220"/>
    </row>
    <row r="909">
      <c r="A909" s="220"/>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c r="AA909" s="220"/>
      <c r="AB909" s="220"/>
    </row>
    <row r="910">
      <c r="A910" s="220"/>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c r="AA910" s="220"/>
      <c r="AB910" s="220"/>
    </row>
    <row r="911">
      <c r="A911" s="220"/>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c r="AA911" s="220"/>
      <c r="AB911" s="220"/>
    </row>
    <row r="912">
      <c r="A912" s="220"/>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c r="AA912" s="220"/>
      <c r="AB912" s="220"/>
    </row>
    <row r="913">
      <c r="A913" s="220"/>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c r="AA913" s="220"/>
      <c r="AB913" s="220"/>
    </row>
    <row r="914">
      <c r="A914" s="220"/>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c r="AA914" s="220"/>
      <c r="AB914" s="220"/>
    </row>
    <row r="915">
      <c r="A915" s="220"/>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c r="AA915" s="220"/>
      <c r="AB915" s="220"/>
    </row>
    <row r="916">
      <c r="A916" s="220"/>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c r="AA916" s="220"/>
      <c r="AB916" s="220"/>
    </row>
    <row r="917">
      <c r="A917" s="220"/>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c r="AA917" s="220"/>
      <c r="AB917" s="220"/>
    </row>
    <row r="918">
      <c r="A918" s="220"/>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c r="AA918" s="220"/>
      <c r="AB918" s="220"/>
    </row>
    <row r="919">
      <c r="A919" s="220"/>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c r="AA919" s="220"/>
      <c r="AB919" s="220"/>
    </row>
    <row r="920">
      <c r="A920" s="220"/>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c r="AA920" s="220"/>
      <c r="AB920" s="220"/>
    </row>
    <row r="921">
      <c r="A921" s="220"/>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c r="AA921" s="220"/>
      <c r="AB921" s="220"/>
    </row>
    <row r="922">
      <c r="A922" s="220"/>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c r="AA922" s="220"/>
      <c r="AB922" s="220"/>
    </row>
    <row r="923">
      <c r="A923" s="220"/>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c r="AA923" s="220"/>
      <c r="AB923" s="220"/>
    </row>
    <row r="924">
      <c r="A924" s="220"/>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c r="AA924" s="220"/>
      <c r="AB924" s="220"/>
    </row>
    <row r="925">
      <c r="A925" s="220"/>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c r="AA925" s="220"/>
      <c r="AB925" s="220"/>
    </row>
    <row r="926">
      <c r="A926" s="220"/>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c r="AA926" s="220"/>
      <c r="AB926" s="220"/>
    </row>
    <row r="927">
      <c r="A927" s="220"/>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c r="AA927" s="220"/>
      <c r="AB927" s="220"/>
    </row>
    <row r="928">
      <c r="A928" s="220"/>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c r="AA928" s="220"/>
      <c r="AB928" s="220"/>
    </row>
    <row r="929">
      <c r="A929" s="220"/>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c r="AA929" s="220"/>
      <c r="AB929" s="220"/>
    </row>
    <row r="930">
      <c r="A930" s="220"/>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c r="AA930" s="220"/>
      <c r="AB930" s="220"/>
    </row>
    <row r="931">
      <c r="A931" s="220"/>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c r="AA931" s="220"/>
      <c r="AB931" s="220"/>
    </row>
    <row r="932">
      <c r="A932" s="220"/>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c r="AA932" s="220"/>
      <c r="AB932" s="220"/>
    </row>
    <row r="933">
      <c r="A933" s="220"/>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c r="AA933" s="220"/>
      <c r="AB933" s="220"/>
    </row>
    <row r="934">
      <c r="A934" s="220"/>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c r="AA934" s="220"/>
      <c r="AB934" s="220"/>
    </row>
    <row r="935">
      <c r="A935" s="220"/>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c r="AA935" s="220"/>
      <c r="AB935" s="220"/>
    </row>
    <row r="936">
      <c r="A936" s="220"/>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c r="AA936" s="220"/>
      <c r="AB936" s="220"/>
    </row>
    <row r="937">
      <c r="A937" s="220"/>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c r="AA937" s="220"/>
      <c r="AB937" s="220"/>
    </row>
    <row r="938">
      <c r="A938" s="220"/>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c r="AA938" s="220"/>
      <c r="AB938" s="220"/>
    </row>
    <row r="939">
      <c r="A939" s="220"/>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c r="AA939" s="220"/>
      <c r="AB939" s="220"/>
    </row>
    <row r="940">
      <c r="A940" s="220"/>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c r="AA940" s="220"/>
      <c r="AB940" s="220"/>
    </row>
    <row r="941">
      <c r="A941" s="220"/>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c r="AA941" s="220"/>
      <c r="AB941" s="220"/>
    </row>
    <row r="942">
      <c r="A942" s="220"/>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c r="AA942" s="220"/>
      <c r="AB942" s="220"/>
    </row>
    <row r="943">
      <c r="A943" s="220"/>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c r="AA943" s="220"/>
      <c r="AB943" s="220"/>
    </row>
    <row r="944">
      <c r="A944" s="220"/>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c r="AA944" s="220"/>
      <c r="AB944" s="220"/>
    </row>
    <row r="945">
      <c r="A945" s="220"/>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c r="AA945" s="220"/>
      <c r="AB945" s="220"/>
    </row>
    <row r="946">
      <c r="A946" s="220"/>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c r="AA946" s="220"/>
      <c r="AB946" s="220"/>
    </row>
    <row r="947">
      <c r="A947" s="220"/>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c r="AA947" s="220"/>
      <c r="AB947" s="220"/>
    </row>
    <row r="948">
      <c r="A948" s="220"/>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c r="AA948" s="220"/>
      <c r="AB948" s="220"/>
    </row>
    <row r="949">
      <c r="A949" s="220"/>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c r="AA949" s="220"/>
      <c r="AB949" s="220"/>
    </row>
    <row r="950">
      <c r="A950" s="220"/>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c r="AA950" s="220"/>
      <c r="AB950" s="220"/>
    </row>
    <row r="951">
      <c r="A951" s="220"/>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c r="AA951" s="220"/>
      <c r="AB951" s="220"/>
    </row>
    <row r="952">
      <c r="A952" s="220"/>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c r="AA952" s="220"/>
      <c r="AB952" s="220"/>
    </row>
    <row r="953">
      <c r="A953" s="220"/>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c r="AA953" s="220"/>
      <c r="AB953" s="220"/>
    </row>
    <row r="954">
      <c r="A954" s="220"/>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c r="AA954" s="220"/>
      <c r="AB954" s="220"/>
    </row>
    <row r="955">
      <c r="A955" s="220"/>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c r="AA955" s="220"/>
      <c r="AB955" s="220"/>
    </row>
    <row r="956">
      <c r="A956" s="220"/>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c r="AA956" s="220"/>
      <c r="AB956" s="220"/>
    </row>
    <row r="957">
      <c r="A957" s="220"/>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c r="AA957" s="220"/>
      <c r="AB957" s="220"/>
    </row>
    <row r="958">
      <c r="A958" s="220"/>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c r="AA958" s="220"/>
      <c r="AB958" s="220"/>
    </row>
    <row r="959">
      <c r="A959" s="220"/>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c r="AA959" s="220"/>
      <c r="AB959" s="220"/>
    </row>
    <row r="960">
      <c r="A960" s="220"/>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c r="AA960" s="220"/>
      <c r="AB960" s="220"/>
    </row>
    <row r="961">
      <c r="A961" s="220"/>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c r="AA961" s="220"/>
      <c r="AB961" s="220"/>
    </row>
    <row r="962">
      <c r="A962" s="220"/>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c r="AA962" s="220"/>
      <c r="AB962" s="220"/>
    </row>
    <row r="963">
      <c r="A963" s="220"/>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c r="AA963" s="220"/>
      <c r="AB963" s="220"/>
    </row>
    <row r="964">
      <c r="A964" s="220"/>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c r="AA964" s="220"/>
      <c r="AB964" s="220"/>
    </row>
    <row r="965">
      <c r="A965" s="220"/>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c r="AA965" s="220"/>
      <c r="AB965" s="220"/>
    </row>
    <row r="966">
      <c r="A966" s="220"/>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c r="AA966" s="220"/>
      <c r="AB966" s="220"/>
    </row>
    <row r="967">
      <c r="A967" s="220"/>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c r="AA967" s="220"/>
      <c r="AB967" s="220"/>
    </row>
    <row r="968">
      <c r="A968" s="220"/>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c r="AA968" s="220"/>
      <c r="AB968" s="220"/>
    </row>
    <row r="969">
      <c r="A969" s="220"/>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c r="AA969" s="220"/>
      <c r="AB969" s="220"/>
    </row>
    <row r="970">
      <c r="A970" s="220"/>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c r="AA970" s="220"/>
      <c r="AB970" s="220"/>
    </row>
    <row r="971">
      <c r="A971" s="220"/>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c r="AA971" s="220"/>
      <c r="AB971" s="220"/>
    </row>
    <row r="972">
      <c r="A972" s="220"/>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c r="AA972" s="220"/>
      <c r="AB972" s="220"/>
    </row>
    <row r="973">
      <c r="A973" s="220"/>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c r="AA973" s="220"/>
      <c r="AB973" s="220"/>
    </row>
    <row r="974">
      <c r="A974" s="220"/>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c r="AA974" s="220"/>
      <c r="AB974" s="220"/>
    </row>
    <row r="975">
      <c r="A975" s="220"/>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c r="AA975" s="220"/>
      <c r="AB975" s="220"/>
    </row>
    <row r="976">
      <c r="A976" s="220"/>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c r="AA976" s="220"/>
      <c r="AB976" s="220"/>
    </row>
    <row r="977">
      <c r="A977" s="220"/>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c r="AA977" s="220"/>
      <c r="AB977" s="220"/>
    </row>
    <row r="978">
      <c r="A978" s="220"/>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c r="AA978" s="220"/>
      <c r="AB978" s="220"/>
    </row>
    <row r="979">
      <c r="A979" s="220"/>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c r="AA979" s="220"/>
      <c r="AB979" s="220"/>
    </row>
    <row r="980">
      <c r="A980" s="220"/>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c r="AA980" s="220"/>
      <c r="AB980" s="220"/>
    </row>
    <row r="981">
      <c r="A981" s="220"/>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c r="AA981" s="220"/>
      <c r="AB981" s="220"/>
    </row>
    <row r="982">
      <c r="A982" s="220"/>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c r="AA982" s="220"/>
      <c r="AB982" s="220"/>
    </row>
    <row r="983">
      <c r="A983" s="220"/>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c r="AA983" s="220"/>
      <c r="AB983" s="220"/>
    </row>
    <row r="984">
      <c r="A984" s="220"/>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c r="AA984" s="220"/>
      <c r="AB984" s="220"/>
    </row>
    <row r="985">
      <c r="A985" s="220"/>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c r="AA985" s="220"/>
      <c r="AB985" s="220"/>
    </row>
    <row r="986">
      <c r="A986" s="220"/>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c r="AA986" s="220"/>
      <c r="AB986" s="220"/>
    </row>
    <row r="987">
      <c r="A987" s="220"/>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c r="AA987" s="220"/>
      <c r="AB987" s="220"/>
    </row>
    <row r="988">
      <c r="A988" s="220"/>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c r="AA988" s="220"/>
      <c r="AB988" s="220"/>
    </row>
    <row r="989">
      <c r="A989" s="220"/>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c r="AA989" s="220"/>
      <c r="AB989" s="220"/>
    </row>
    <row r="990">
      <c r="A990" s="220"/>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c r="AA990" s="220"/>
      <c r="AB990" s="220"/>
    </row>
    <row r="991">
      <c r="A991" s="220"/>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c r="AA991" s="220"/>
      <c r="AB991" s="220"/>
    </row>
    <row r="992">
      <c r="A992" s="220"/>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c r="AA992" s="220"/>
      <c r="AB992" s="220"/>
    </row>
    <row r="993">
      <c r="A993" s="220"/>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c r="AA993" s="220"/>
      <c r="AB993" s="220"/>
    </row>
    <row r="994">
      <c r="A994" s="220"/>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c r="AA994" s="220"/>
      <c r="AB994" s="220"/>
    </row>
    <row r="995">
      <c r="A995" s="220"/>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c r="AA995" s="220"/>
      <c r="AB995" s="220"/>
    </row>
    <row r="996">
      <c r="A996" s="220"/>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c r="AA996" s="220"/>
      <c r="AB996" s="220"/>
    </row>
    <row r="997">
      <c r="A997" s="220"/>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c r="AA997" s="220"/>
      <c r="AB997" s="220"/>
    </row>
    <row r="998">
      <c r="A998" s="220"/>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c r="AA998" s="220"/>
      <c r="AB998" s="220"/>
    </row>
  </sheetData>
  <mergeCells count="19">
    <mergeCell ref="B40:B42"/>
    <mergeCell ref="B53:B56"/>
    <mergeCell ref="B57:B60"/>
    <mergeCell ref="B63:B64"/>
    <mergeCell ref="B91:B92"/>
    <mergeCell ref="C91:C92"/>
    <mergeCell ref="D91:E91"/>
    <mergeCell ref="F91:M91"/>
    <mergeCell ref="B105:B106"/>
    <mergeCell ref="C105:C106"/>
    <mergeCell ref="D105:F105"/>
    <mergeCell ref="G105:G106"/>
    <mergeCell ref="B5:B7"/>
    <mergeCell ref="B11:B13"/>
    <mergeCell ref="B16:B18"/>
    <mergeCell ref="B19:B21"/>
    <mergeCell ref="B31:B35"/>
    <mergeCell ref="B47:C47"/>
    <mergeCell ref="B48:C48"/>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2.63" defaultRowHeight="15.75"/>
  <cols>
    <col customWidth="1" min="1" max="1" width="1.25"/>
    <col customWidth="1" min="2" max="2" width="40.38"/>
    <col customWidth="1" min="3" max="3" width="52.88"/>
    <col customWidth="1" min="4" max="6" width="17.63"/>
    <col customWidth="1" min="7" max="7" width="18.63"/>
    <col customWidth="1" min="8" max="28" width="12.63"/>
  </cols>
  <sheetData>
    <row r="1" ht="39.0" customHeight="1">
      <c r="A1" s="217"/>
      <c r="B1" s="77" t="s">
        <v>138</v>
      </c>
      <c r="C1" s="218"/>
      <c r="D1" s="219"/>
      <c r="E1" s="219"/>
      <c r="F1" s="219"/>
      <c r="G1" s="217"/>
      <c r="H1" s="217"/>
      <c r="I1" s="217"/>
      <c r="J1" s="217"/>
      <c r="K1" s="217"/>
      <c r="L1" s="217"/>
      <c r="M1" s="217"/>
      <c r="N1" s="217"/>
      <c r="O1" s="217"/>
      <c r="P1" s="217"/>
      <c r="Q1" s="217"/>
      <c r="R1" s="217"/>
      <c r="S1" s="217"/>
      <c r="T1" s="217"/>
      <c r="U1" s="217"/>
      <c r="V1" s="217"/>
      <c r="W1" s="217"/>
      <c r="X1" s="217"/>
      <c r="Y1" s="217"/>
      <c r="Z1" s="217"/>
      <c r="AA1" s="220"/>
      <c r="AB1" s="220"/>
    </row>
    <row r="2" ht="30.75" customHeight="1">
      <c r="A2" s="221"/>
      <c r="B2" s="222"/>
      <c r="C2" s="223"/>
      <c r="D2" s="224" t="s">
        <v>338</v>
      </c>
      <c r="E2" s="224" t="s">
        <v>339</v>
      </c>
      <c r="F2" s="224" t="s">
        <v>340</v>
      </c>
      <c r="G2" s="225" t="s">
        <v>341</v>
      </c>
      <c r="H2" s="226"/>
      <c r="I2" s="226"/>
      <c r="J2" s="226"/>
      <c r="K2" s="226"/>
      <c r="L2" s="226"/>
      <c r="M2" s="226"/>
      <c r="N2" s="226"/>
      <c r="O2" s="226"/>
      <c r="P2" s="226"/>
      <c r="Q2" s="226"/>
      <c r="R2" s="226"/>
      <c r="S2" s="226"/>
      <c r="T2" s="226"/>
      <c r="U2" s="226"/>
      <c r="V2" s="226"/>
      <c r="W2" s="226"/>
      <c r="X2" s="226"/>
      <c r="Y2" s="226"/>
      <c r="Z2" s="226"/>
      <c r="AA2" s="220"/>
      <c r="AB2" s="220"/>
    </row>
    <row r="3" ht="30.0" customHeight="1">
      <c r="A3" s="227"/>
      <c r="B3" s="228" t="s">
        <v>343</v>
      </c>
      <c r="C3" s="229"/>
      <c r="D3" s="230"/>
      <c r="E3" s="230"/>
      <c r="F3" s="230"/>
      <c r="G3" s="90"/>
      <c r="H3" s="231"/>
      <c r="I3" s="231"/>
      <c r="J3" s="231"/>
      <c r="K3" s="231"/>
      <c r="L3" s="231"/>
      <c r="M3" s="231"/>
      <c r="N3" s="231"/>
      <c r="O3" s="231"/>
      <c r="P3" s="231"/>
      <c r="Q3" s="231"/>
      <c r="R3" s="231"/>
      <c r="S3" s="231"/>
      <c r="T3" s="231"/>
      <c r="U3" s="231"/>
      <c r="V3" s="231"/>
      <c r="W3" s="231"/>
      <c r="X3" s="231"/>
      <c r="Y3" s="231"/>
      <c r="Z3" s="231"/>
      <c r="AA3" s="232"/>
      <c r="AB3" s="232"/>
    </row>
    <row r="4" ht="45.0" customHeight="1">
      <c r="A4" s="233"/>
      <c r="B4" s="234" t="s">
        <v>344</v>
      </c>
      <c r="C4" s="234"/>
      <c r="D4" s="234"/>
      <c r="E4" s="234"/>
      <c r="F4" s="234"/>
      <c r="G4" s="235"/>
      <c r="H4" s="233"/>
      <c r="I4" s="233"/>
      <c r="J4" s="233"/>
      <c r="K4" s="233"/>
      <c r="L4" s="233"/>
      <c r="M4" s="233"/>
      <c r="N4" s="233"/>
      <c r="O4" s="233"/>
      <c r="P4" s="233"/>
      <c r="Q4" s="233"/>
      <c r="R4" s="233"/>
      <c r="S4" s="233"/>
      <c r="T4" s="233"/>
      <c r="U4" s="233"/>
      <c r="V4" s="233"/>
      <c r="W4" s="233"/>
      <c r="X4" s="233"/>
      <c r="Y4" s="233"/>
      <c r="Z4" s="233"/>
      <c r="AA4" s="236"/>
      <c r="AB4" s="236"/>
    </row>
    <row r="5" ht="37.5" customHeight="1">
      <c r="A5" s="220"/>
      <c r="B5" s="237" t="s">
        <v>345</v>
      </c>
      <c r="C5" s="238" t="s">
        <v>346</v>
      </c>
      <c r="D5" s="307" t="s">
        <v>147</v>
      </c>
      <c r="E5" s="307" t="s">
        <v>148</v>
      </c>
      <c r="F5" s="98" t="s">
        <v>149</v>
      </c>
      <c r="G5" s="308" t="s">
        <v>150</v>
      </c>
      <c r="H5" s="220"/>
      <c r="I5" s="220"/>
      <c r="J5" s="220"/>
      <c r="K5" s="220"/>
      <c r="L5" s="220"/>
      <c r="M5" s="220"/>
      <c r="N5" s="220"/>
      <c r="O5" s="220"/>
      <c r="P5" s="220"/>
      <c r="Q5" s="220"/>
      <c r="R5" s="220"/>
      <c r="S5" s="220"/>
      <c r="T5" s="220"/>
      <c r="U5" s="220"/>
      <c r="V5" s="220"/>
      <c r="W5" s="220"/>
      <c r="X5" s="220"/>
      <c r="Y5" s="220"/>
      <c r="Z5" s="220"/>
      <c r="AA5" s="220"/>
      <c r="AB5" s="220"/>
    </row>
    <row r="6" ht="37.5" customHeight="1">
      <c r="A6" s="220"/>
      <c r="B6" s="100"/>
      <c r="C6" s="238" t="s">
        <v>347</v>
      </c>
      <c r="D6" s="241" t="s">
        <v>152</v>
      </c>
      <c r="E6" s="240" t="s">
        <v>502</v>
      </c>
      <c r="F6" s="103">
        <v>11.0</v>
      </c>
      <c r="G6" s="308">
        <v>13.0</v>
      </c>
      <c r="H6" s="220"/>
      <c r="I6" s="220"/>
      <c r="J6" s="220"/>
      <c r="K6" s="220"/>
      <c r="L6" s="220"/>
      <c r="M6" s="220"/>
      <c r="N6" s="220"/>
      <c r="O6" s="220"/>
      <c r="P6" s="220"/>
      <c r="Q6" s="220"/>
      <c r="R6" s="220"/>
      <c r="S6" s="220"/>
      <c r="T6" s="220"/>
      <c r="U6" s="220"/>
      <c r="V6" s="220"/>
      <c r="W6" s="220"/>
      <c r="X6" s="220"/>
      <c r="Y6" s="220"/>
      <c r="Z6" s="220"/>
      <c r="AA6" s="220"/>
      <c r="AB6" s="220"/>
    </row>
    <row r="7" ht="37.5" customHeight="1">
      <c r="A7" s="220"/>
      <c r="B7" s="104"/>
      <c r="C7" s="238" t="s">
        <v>348</v>
      </c>
      <c r="D7" s="239" t="s">
        <v>349</v>
      </c>
      <c r="E7" s="240" t="s">
        <v>350</v>
      </c>
      <c r="F7" s="107" t="s">
        <v>351</v>
      </c>
      <c r="G7" s="309" t="s">
        <v>352</v>
      </c>
      <c r="H7" s="220"/>
      <c r="I7" s="220"/>
      <c r="J7" s="220"/>
      <c r="K7" s="220"/>
      <c r="L7" s="220"/>
      <c r="M7" s="220"/>
      <c r="N7" s="220"/>
      <c r="O7" s="220"/>
      <c r="P7" s="220"/>
      <c r="Q7" s="220"/>
      <c r="R7" s="220"/>
      <c r="S7" s="220"/>
      <c r="T7" s="220"/>
      <c r="U7" s="220"/>
      <c r="V7" s="220"/>
      <c r="W7" s="220"/>
      <c r="X7" s="220"/>
      <c r="Y7" s="220"/>
      <c r="Z7" s="220"/>
      <c r="AA7" s="220"/>
      <c r="AB7" s="220"/>
    </row>
    <row r="8" ht="50.25" customHeight="1">
      <c r="A8" s="220"/>
      <c r="B8" s="109" t="s">
        <v>503</v>
      </c>
      <c r="C8" s="165"/>
      <c r="D8" s="165"/>
      <c r="E8" s="165"/>
      <c r="F8" s="165"/>
      <c r="G8" s="110"/>
      <c r="H8" s="220"/>
      <c r="I8" s="220"/>
      <c r="J8" s="220"/>
      <c r="K8" s="220"/>
      <c r="L8" s="220"/>
      <c r="M8" s="220"/>
      <c r="N8" s="220"/>
      <c r="O8" s="220"/>
      <c r="P8" s="220"/>
      <c r="Q8" s="220"/>
      <c r="R8" s="220"/>
      <c r="S8" s="220"/>
      <c r="T8" s="220"/>
      <c r="U8" s="220"/>
      <c r="V8" s="220"/>
      <c r="W8" s="220"/>
      <c r="X8" s="220"/>
      <c r="Y8" s="220"/>
      <c r="Z8" s="220"/>
      <c r="AA8" s="220"/>
      <c r="AB8" s="220"/>
    </row>
    <row r="9" ht="30.0" customHeight="1">
      <c r="A9" s="220"/>
      <c r="B9" s="220"/>
      <c r="C9" s="220"/>
      <c r="D9" s="220"/>
      <c r="E9" s="220"/>
      <c r="F9" s="220"/>
      <c r="G9" s="111"/>
      <c r="H9" s="220"/>
      <c r="I9" s="220"/>
      <c r="J9" s="220"/>
      <c r="K9" s="220"/>
      <c r="L9" s="220"/>
      <c r="M9" s="220"/>
      <c r="N9" s="220"/>
      <c r="O9" s="220"/>
      <c r="P9" s="220"/>
      <c r="Q9" s="220"/>
      <c r="R9" s="220"/>
      <c r="S9" s="220"/>
      <c r="T9" s="220"/>
      <c r="U9" s="220"/>
      <c r="V9" s="220"/>
      <c r="W9" s="220"/>
      <c r="X9" s="220"/>
      <c r="Y9" s="220"/>
      <c r="Z9" s="220"/>
      <c r="AA9" s="220"/>
      <c r="AB9" s="220"/>
    </row>
    <row r="10">
      <c r="A10" s="236"/>
      <c r="B10" s="234" t="s">
        <v>355</v>
      </c>
      <c r="C10" s="234"/>
      <c r="D10" s="234"/>
      <c r="E10" s="234"/>
      <c r="F10" s="234"/>
      <c r="G10" s="111"/>
      <c r="H10" s="236"/>
      <c r="I10" s="236"/>
      <c r="J10" s="236"/>
      <c r="K10" s="236"/>
      <c r="L10" s="236"/>
      <c r="M10" s="236"/>
      <c r="N10" s="236"/>
      <c r="O10" s="236"/>
      <c r="P10" s="236"/>
      <c r="Q10" s="236"/>
      <c r="R10" s="236"/>
      <c r="S10" s="236"/>
      <c r="T10" s="236"/>
      <c r="U10" s="236"/>
      <c r="V10" s="236"/>
      <c r="W10" s="236"/>
      <c r="X10" s="236"/>
      <c r="Y10" s="236"/>
      <c r="Z10" s="236"/>
      <c r="AA10" s="236"/>
      <c r="AB10" s="236"/>
    </row>
    <row r="11" ht="37.5" customHeight="1">
      <c r="A11" s="220"/>
      <c r="B11" s="237" t="s">
        <v>356</v>
      </c>
      <c r="C11" s="238" t="s">
        <v>357</v>
      </c>
      <c r="D11" s="239" t="s">
        <v>358</v>
      </c>
      <c r="E11" s="240" t="s">
        <v>359</v>
      </c>
      <c r="F11" s="103" t="s">
        <v>360</v>
      </c>
      <c r="G11" s="309" t="s">
        <v>361</v>
      </c>
      <c r="H11" s="236"/>
      <c r="I11" s="220"/>
      <c r="J11" s="220"/>
      <c r="K11" s="220"/>
      <c r="L11" s="220"/>
      <c r="M11" s="220"/>
      <c r="N11" s="220"/>
      <c r="O11" s="220"/>
      <c r="P11" s="220"/>
      <c r="Q11" s="220"/>
      <c r="R11" s="220"/>
      <c r="S11" s="220"/>
      <c r="T11" s="220"/>
      <c r="U11" s="220"/>
      <c r="V11" s="220"/>
      <c r="W11" s="220"/>
      <c r="X11" s="220"/>
      <c r="Y11" s="220"/>
      <c r="Z11" s="220"/>
      <c r="AA11" s="220"/>
      <c r="AB11" s="220"/>
    </row>
    <row r="12" ht="37.5" customHeight="1">
      <c r="A12" s="220"/>
      <c r="B12" s="100"/>
      <c r="C12" s="238" t="s">
        <v>363</v>
      </c>
      <c r="D12" s="239" t="s">
        <v>364</v>
      </c>
      <c r="E12" s="239" t="s">
        <v>365</v>
      </c>
      <c r="F12" s="103" t="s">
        <v>366</v>
      </c>
      <c r="G12" s="309" t="s">
        <v>367</v>
      </c>
      <c r="H12" s="236"/>
      <c r="I12" s="236"/>
      <c r="J12" s="220"/>
      <c r="K12" s="220"/>
      <c r="L12" s="220"/>
      <c r="M12" s="220"/>
      <c r="N12" s="220"/>
      <c r="O12" s="220"/>
      <c r="P12" s="220"/>
      <c r="Q12" s="220"/>
      <c r="R12" s="220"/>
      <c r="S12" s="220"/>
      <c r="T12" s="220"/>
      <c r="U12" s="220"/>
      <c r="V12" s="220"/>
      <c r="W12" s="220"/>
      <c r="X12" s="220"/>
      <c r="Y12" s="220"/>
      <c r="Z12" s="220"/>
      <c r="AA12" s="220"/>
      <c r="AB12" s="220"/>
    </row>
    <row r="13" ht="37.5" customHeight="1">
      <c r="A13" s="220"/>
      <c r="B13" s="104"/>
      <c r="C13" s="238" t="s">
        <v>369</v>
      </c>
      <c r="D13" s="241" t="s">
        <v>152</v>
      </c>
      <c r="E13" s="241" t="s">
        <v>152</v>
      </c>
      <c r="F13" s="242">
        <v>1.0</v>
      </c>
      <c r="G13" s="310" t="s">
        <v>152</v>
      </c>
      <c r="H13" s="236"/>
      <c r="I13" s="220"/>
      <c r="J13" s="220"/>
      <c r="K13" s="220"/>
      <c r="L13" s="220"/>
      <c r="M13" s="220"/>
      <c r="N13" s="220"/>
      <c r="O13" s="220"/>
      <c r="P13" s="220"/>
      <c r="Q13" s="220"/>
      <c r="R13" s="220"/>
      <c r="S13" s="220"/>
      <c r="T13" s="220"/>
      <c r="U13" s="220"/>
      <c r="V13" s="220"/>
      <c r="W13" s="220"/>
      <c r="X13" s="220"/>
      <c r="Y13" s="220"/>
      <c r="Z13" s="220"/>
      <c r="AA13" s="220"/>
      <c r="AB13" s="220"/>
    </row>
    <row r="14" ht="30.0" customHeight="1">
      <c r="A14" s="220"/>
      <c r="B14" s="218"/>
      <c r="C14" s="218"/>
      <c r="D14" s="218"/>
      <c r="E14" s="218"/>
      <c r="F14" s="218"/>
      <c r="G14" s="111"/>
      <c r="H14" s="236"/>
      <c r="I14" s="236"/>
      <c r="J14" s="220"/>
      <c r="K14" s="220"/>
      <c r="L14" s="220"/>
      <c r="M14" s="220"/>
      <c r="N14" s="220"/>
      <c r="O14" s="220"/>
      <c r="P14" s="220"/>
      <c r="Q14" s="220"/>
      <c r="R14" s="220"/>
      <c r="S14" s="220"/>
      <c r="T14" s="220"/>
      <c r="U14" s="220"/>
      <c r="V14" s="220"/>
      <c r="W14" s="220"/>
      <c r="X14" s="220"/>
      <c r="Y14" s="220"/>
      <c r="Z14" s="220"/>
      <c r="AA14" s="220"/>
      <c r="AB14" s="220"/>
    </row>
    <row r="15">
      <c r="A15" s="236"/>
      <c r="B15" s="243" t="s">
        <v>370</v>
      </c>
      <c r="C15" s="244"/>
      <c r="D15" s="244"/>
      <c r="E15" s="244"/>
      <c r="F15" s="244"/>
      <c r="G15" s="111"/>
      <c r="H15" s="236"/>
      <c r="I15" s="236"/>
      <c r="J15" s="236"/>
      <c r="K15" s="236"/>
      <c r="L15" s="236"/>
      <c r="M15" s="236"/>
      <c r="N15" s="236"/>
      <c r="O15" s="236"/>
      <c r="P15" s="236"/>
      <c r="Q15" s="236"/>
      <c r="R15" s="236"/>
      <c r="S15" s="236"/>
      <c r="T15" s="236"/>
      <c r="U15" s="236"/>
      <c r="V15" s="236"/>
      <c r="W15" s="236"/>
      <c r="X15" s="236"/>
      <c r="Y15" s="236"/>
      <c r="Z15" s="236"/>
      <c r="AA15" s="236"/>
      <c r="AB15" s="236"/>
    </row>
    <row r="16" ht="37.5" customHeight="1">
      <c r="A16" s="220"/>
      <c r="B16" s="237" t="s">
        <v>371</v>
      </c>
      <c r="C16" s="238" t="s">
        <v>372</v>
      </c>
      <c r="D16" s="105" t="s">
        <v>373</v>
      </c>
      <c r="E16" s="106" t="s">
        <v>374</v>
      </c>
      <c r="F16" s="107" t="s">
        <v>375</v>
      </c>
      <c r="G16" s="309" t="s">
        <v>376</v>
      </c>
      <c r="H16" s="236"/>
      <c r="I16" s="236"/>
      <c r="J16" s="236"/>
      <c r="K16" s="236"/>
      <c r="L16" s="220"/>
      <c r="M16" s="220"/>
      <c r="N16" s="220"/>
      <c r="O16" s="220"/>
      <c r="P16" s="220"/>
      <c r="Q16" s="220"/>
      <c r="R16" s="220"/>
      <c r="S16" s="220"/>
      <c r="T16" s="220"/>
      <c r="U16" s="220"/>
      <c r="V16" s="220"/>
      <c r="W16" s="220"/>
      <c r="X16" s="220"/>
      <c r="Y16" s="220"/>
      <c r="Z16" s="220"/>
      <c r="AA16" s="220"/>
      <c r="AB16" s="220"/>
    </row>
    <row r="17" ht="37.5" customHeight="1">
      <c r="A17" s="220"/>
      <c r="B17" s="100"/>
      <c r="C17" s="238" t="s">
        <v>378</v>
      </c>
      <c r="D17" s="114" t="s">
        <v>379</v>
      </c>
      <c r="E17" s="101" t="s">
        <v>380</v>
      </c>
      <c r="F17" s="107" t="s">
        <v>381</v>
      </c>
      <c r="G17" s="309" t="s">
        <v>382</v>
      </c>
      <c r="H17" s="236"/>
      <c r="I17" s="236"/>
      <c r="J17" s="236"/>
      <c r="K17" s="236"/>
      <c r="L17" s="220"/>
      <c r="M17" s="220"/>
      <c r="N17" s="220"/>
      <c r="O17" s="220"/>
      <c r="P17" s="220"/>
      <c r="Q17" s="220"/>
      <c r="R17" s="220"/>
      <c r="S17" s="220"/>
      <c r="T17" s="220"/>
      <c r="U17" s="220"/>
      <c r="V17" s="220"/>
      <c r="W17" s="220"/>
      <c r="X17" s="220"/>
      <c r="Y17" s="220"/>
      <c r="Z17" s="220"/>
      <c r="AA17" s="220"/>
      <c r="AB17" s="220"/>
    </row>
    <row r="18" ht="37.5" customHeight="1">
      <c r="A18" s="220"/>
      <c r="B18" s="104"/>
      <c r="C18" s="238" t="s">
        <v>384</v>
      </c>
      <c r="D18" s="115">
        <v>0.0352</v>
      </c>
      <c r="E18" s="115">
        <v>0.0363</v>
      </c>
      <c r="F18" s="116">
        <v>0.0345</v>
      </c>
      <c r="G18" s="311">
        <v>0.0352</v>
      </c>
      <c r="H18" s="233"/>
      <c r="I18" s="233"/>
      <c r="J18" s="220"/>
      <c r="K18" s="220"/>
      <c r="L18" s="220"/>
      <c r="M18" s="220"/>
      <c r="N18" s="220"/>
      <c r="O18" s="220"/>
      <c r="P18" s="220"/>
      <c r="Q18" s="220"/>
      <c r="R18" s="220"/>
      <c r="S18" s="220"/>
      <c r="T18" s="220"/>
      <c r="U18" s="220"/>
      <c r="V18" s="220"/>
      <c r="W18" s="220"/>
      <c r="X18" s="220"/>
      <c r="Y18" s="220"/>
      <c r="Z18" s="220"/>
      <c r="AA18" s="220"/>
      <c r="AB18" s="220"/>
    </row>
    <row r="19" ht="37.5" customHeight="1">
      <c r="A19" s="220"/>
      <c r="B19" s="237" t="s">
        <v>385</v>
      </c>
      <c r="C19" s="238" t="s">
        <v>386</v>
      </c>
      <c r="D19" s="118">
        <v>39.0</v>
      </c>
      <c r="E19" s="102">
        <v>44.0</v>
      </c>
      <c r="F19" s="103">
        <v>57.0</v>
      </c>
      <c r="G19" s="308">
        <v>51.0</v>
      </c>
      <c r="H19" s="233"/>
      <c r="I19" s="233"/>
      <c r="J19" s="220"/>
      <c r="K19" s="220"/>
      <c r="L19" s="220"/>
      <c r="M19" s="220"/>
      <c r="N19" s="220"/>
      <c r="O19" s="220"/>
      <c r="P19" s="220"/>
      <c r="Q19" s="220"/>
      <c r="R19" s="220"/>
      <c r="S19" s="220"/>
      <c r="T19" s="220"/>
      <c r="U19" s="220"/>
      <c r="V19" s="220"/>
      <c r="W19" s="220"/>
      <c r="X19" s="220"/>
      <c r="Y19" s="220"/>
      <c r="Z19" s="220"/>
      <c r="AA19" s="220"/>
      <c r="AB19" s="220"/>
    </row>
    <row r="20" ht="37.5" customHeight="1">
      <c r="A20" s="220"/>
      <c r="B20" s="100"/>
      <c r="C20" s="238" t="s">
        <v>387</v>
      </c>
      <c r="D20" s="119">
        <v>0.656</v>
      </c>
      <c r="E20" s="120">
        <v>0.745</v>
      </c>
      <c r="F20" s="116">
        <v>0.811</v>
      </c>
      <c r="G20" s="311">
        <v>0.819</v>
      </c>
      <c r="H20" s="233"/>
      <c r="I20" s="233"/>
      <c r="J20" s="220"/>
      <c r="K20" s="220"/>
      <c r="L20" s="220"/>
      <c r="M20" s="220"/>
      <c r="N20" s="220"/>
      <c r="O20" s="220"/>
      <c r="P20" s="220"/>
      <c r="Q20" s="220"/>
      <c r="R20" s="220"/>
      <c r="S20" s="220"/>
      <c r="T20" s="220"/>
      <c r="U20" s="220"/>
      <c r="V20" s="220"/>
      <c r="W20" s="220"/>
      <c r="X20" s="220"/>
      <c r="Y20" s="220"/>
      <c r="Z20" s="220"/>
      <c r="AA20" s="220"/>
      <c r="AB20" s="220"/>
    </row>
    <row r="21" ht="37.5" customHeight="1">
      <c r="A21" s="220"/>
      <c r="B21" s="104"/>
      <c r="C21" s="238" t="s">
        <v>388</v>
      </c>
      <c r="D21" s="121" t="s">
        <v>194</v>
      </c>
      <c r="E21" s="121" t="s">
        <v>195</v>
      </c>
      <c r="F21" s="107" t="s">
        <v>196</v>
      </c>
      <c r="G21" s="309" t="s">
        <v>197</v>
      </c>
      <c r="H21" s="233"/>
      <c r="I21" s="233"/>
      <c r="J21" s="220"/>
      <c r="K21" s="220"/>
      <c r="L21" s="220"/>
      <c r="M21" s="220"/>
      <c r="N21" s="220"/>
      <c r="O21" s="220"/>
      <c r="P21" s="220"/>
      <c r="Q21" s="220"/>
      <c r="R21" s="220"/>
      <c r="S21" s="220"/>
      <c r="T21" s="220"/>
      <c r="U21" s="220"/>
      <c r="V21" s="220"/>
      <c r="W21" s="220"/>
      <c r="X21" s="220"/>
      <c r="Y21" s="220"/>
      <c r="Z21" s="220"/>
      <c r="AA21" s="220"/>
      <c r="AB21" s="220"/>
    </row>
    <row r="22" ht="88.5" customHeight="1">
      <c r="A22" s="220"/>
      <c r="B22" s="122" t="s">
        <v>504</v>
      </c>
      <c r="C22" s="123"/>
      <c r="D22" s="123"/>
      <c r="E22" s="123"/>
      <c r="F22" s="123"/>
      <c r="G22" s="123"/>
      <c r="H22" s="233"/>
      <c r="I22" s="233"/>
      <c r="J22" s="220"/>
      <c r="K22" s="220"/>
      <c r="L22" s="220"/>
      <c r="M22" s="220"/>
      <c r="N22" s="220"/>
      <c r="O22" s="220"/>
      <c r="P22" s="220"/>
      <c r="Q22" s="220"/>
      <c r="R22" s="220"/>
      <c r="S22" s="220"/>
      <c r="T22" s="220"/>
      <c r="U22" s="220"/>
      <c r="V22" s="220"/>
      <c r="W22" s="220"/>
      <c r="X22" s="220"/>
      <c r="Y22" s="220"/>
      <c r="Z22" s="220"/>
      <c r="AA22" s="220"/>
      <c r="AB22" s="220"/>
    </row>
    <row r="23" ht="36.75" customHeight="1">
      <c r="A23" s="220"/>
      <c r="B23" s="245"/>
      <c r="C23" s="94"/>
      <c r="D23" s="94"/>
      <c r="E23" s="94"/>
      <c r="F23" s="94"/>
      <c r="G23" s="111"/>
      <c r="H23" s="220"/>
      <c r="I23" s="220"/>
      <c r="J23" s="220"/>
      <c r="K23" s="220"/>
      <c r="L23" s="220"/>
      <c r="M23" s="220"/>
      <c r="N23" s="220"/>
      <c r="O23" s="220"/>
      <c r="P23" s="220"/>
      <c r="Q23" s="220"/>
      <c r="R23" s="220"/>
      <c r="S23" s="220"/>
      <c r="T23" s="220"/>
      <c r="U23" s="220"/>
      <c r="V23" s="220"/>
      <c r="W23" s="220"/>
      <c r="X23" s="220"/>
      <c r="Y23" s="220"/>
      <c r="Z23" s="220"/>
      <c r="AA23" s="220"/>
      <c r="AB23" s="220"/>
    </row>
    <row r="24">
      <c r="A24" s="236"/>
      <c r="B24" s="246" t="s">
        <v>370</v>
      </c>
      <c r="C24" s="244"/>
      <c r="D24" s="244"/>
      <c r="E24" s="244"/>
      <c r="F24" s="244"/>
      <c r="G24" s="111"/>
      <c r="H24" s="236"/>
      <c r="I24" s="236"/>
      <c r="J24" s="236"/>
      <c r="K24" s="236"/>
      <c r="L24" s="236"/>
      <c r="M24" s="236"/>
      <c r="N24" s="236"/>
      <c r="O24" s="236"/>
      <c r="P24" s="236"/>
      <c r="Q24" s="236"/>
      <c r="R24" s="236"/>
      <c r="S24" s="236"/>
      <c r="T24" s="236"/>
      <c r="U24" s="236"/>
      <c r="V24" s="236"/>
      <c r="W24" s="236"/>
      <c r="X24" s="236"/>
      <c r="Y24" s="236"/>
      <c r="Z24" s="236"/>
      <c r="AA24" s="236"/>
      <c r="AB24" s="236"/>
    </row>
    <row r="25" ht="37.5" customHeight="1">
      <c r="A25" s="220"/>
      <c r="B25" s="237" t="s">
        <v>390</v>
      </c>
      <c r="C25" s="238" t="s">
        <v>391</v>
      </c>
      <c r="D25" s="247" t="s">
        <v>392</v>
      </c>
      <c r="E25" s="247" t="s">
        <v>393</v>
      </c>
      <c r="F25" s="107" t="s">
        <v>394</v>
      </c>
      <c r="G25" s="309" t="s">
        <v>395</v>
      </c>
      <c r="H25" s="220"/>
      <c r="I25" s="220"/>
      <c r="J25" s="220"/>
      <c r="K25" s="220"/>
      <c r="L25" s="220"/>
      <c r="M25" s="220"/>
      <c r="N25" s="220"/>
      <c r="O25" s="220"/>
      <c r="P25" s="220"/>
      <c r="Q25" s="220"/>
      <c r="R25" s="220"/>
      <c r="S25" s="220"/>
      <c r="T25" s="220"/>
      <c r="U25" s="220"/>
      <c r="V25" s="220"/>
      <c r="W25" s="220"/>
      <c r="X25" s="220"/>
      <c r="Y25" s="220"/>
      <c r="Z25" s="220"/>
      <c r="AA25" s="220"/>
      <c r="AB25" s="220"/>
    </row>
    <row r="26" ht="37.5" customHeight="1">
      <c r="A26" s="220"/>
      <c r="B26" s="248" t="s">
        <v>397</v>
      </c>
      <c r="C26" s="238" t="s">
        <v>398</v>
      </c>
      <c r="D26" s="249" t="s">
        <v>399</v>
      </c>
      <c r="E26" s="250" t="s">
        <v>400</v>
      </c>
      <c r="F26" s="107" t="s">
        <v>401</v>
      </c>
      <c r="G26" s="309" t="s">
        <v>402</v>
      </c>
      <c r="H26" s="220"/>
      <c r="I26" s="220"/>
      <c r="J26" s="220"/>
      <c r="K26" s="220"/>
      <c r="L26" s="220"/>
      <c r="M26" s="220"/>
      <c r="N26" s="220"/>
      <c r="O26" s="220"/>
      <c r="P26" s="220"/>
      <c r="Q26" s="220"/>
      <c r="R26" s="220"/>
      <c r="S26" s="220"/>
      <c r="T26" s="220"/>
      <c r="U26" s="220"/>
      <c r="V26" s="220"/>
      <c r="W26" s="220"/>
      <c r="X26" s="220"/>
      <c r="Y26" s="220"/>
      <c r="Z26" s="220"/>
      <c r="AA26" s="220"/>
      <c r="AB26" s="220"/>
    </row>
    <row r="27" ht="37.5" customHeight="1">
      <c r="A27" s="220"/>
      <c r="B27" s="251" t="s">
        <v>403</v>
      </c>
      <c r="C27" s="238" t="s">
        <v>404</v>
      </c>
      <c r="D27" s="249" t="s">
        <v>405</v>
      </c>
      <c r="E27" s="250" t="s">
        <v>406</v>
      </c>
      <c r="F27" s="107" t="s">
        <v>407</v>
      </c>
      <c r="G27" s="309" t="s">
        <v>407</v>
      </c>
      <c r="H27" s="220"/>
      <c r="I27" s="220"/>
      <c r="J27" s="220"/>
      <c r="K27" s="220"/>
      <c r="L27" s="220"/>
      <c r="M27" s="220"/>
      <c r="N27" s="220"/>
      <c r="O27" s="220"/>
      <c r="P27" s="220"/>
      <c r="Q27" s="220"/>
      <c r="R27" s="220"/>
      <c r="S27" s="220"/>
      <c r="T27" s="220"/>
      <c r="U27" s="220"/>
      <c r="V27" s="220"/>
      <c r="W27" s="220"/>
      <c r="X27" s="220"/>
      <c r="Y27" s="220"/>
      <c r="Z27" s="220"/>
      <c r="AA27" s="220"/>
      <c r="AB27" s="220"/>
    </row>
    <row r="28">
      <c r="A28" s="220"/>
      <c r="B28" s="252" t="s">
        <v>408</v>
      </c>
      <c r="C28" s="252"/>
      <c r="D28" s="252"/>
      <c r="E28" s="252"/>
      <c r="F28" s="252"/>
      <c r="G28" s="111"/>
      <c r="H28" s="220"/>
      <c r="I28" s="220"/>
      <c r="J28" s="220"/>
      <c r="K28" s="220"/>
      <c r="L28" s="220"/>
      <c r="M28" s="220"/>
      <c r="N28" s="220"/>
      <c r="O28" s="220"/>
      <c r="P28" s="220"/>
      <c r="Q28" s="220"/>
      <c r="R28" s="220"/>
      <c r="S28" s="220"/>
      <c r="T28" s="220"/>
      <c r="U28" s="220"/>
      <c r="V28" s="220"/>
      <c r="W28" s="220"/>
      <c r="X28" s="220"/>
      <c r="Y28" s="220"/>
      <c r="Z28" s="220"/>
      <c r="AA28" s="220"/>
      <c r="AB28" s="220"/>
    </row>
    <row r="29" ht="30.0" customHeight="1">
      <c r="A29" s="220"/>
      <c r="B29" s="218"/>
      <c r="C29" s="218"/>
      <c r="D29" s="218"/>
      <c r="E29" s="218"/>
      <c r="F29" s="218"/>
      <c r="G29" s="111"/>
      <c r="H29" s="220"/>
      <c r="I29" s="220"/>
      <c r="J29" s="220"/>
      <c r="K29" s="220"/>
      <c r="L29" s="220"/>
      <c r="M29" s="220"/>
      <c r="N29" s="220"/>
      <c r="O29" s="220"/>
      <c r="P29" s="220"/>
      <c r="Q29" s="220"/>
      <c r="R29" s="220"/>
      <c r="S29" s="220"/>
      <c r="T29" s="220"/>
      <c r="U29" s="220"/>
      <c r="V29" s="220"/>
      <c r="W29" s="220"/>
      <c r="X29" s="220"/>
      <c r="Y29" s="220"/>
      <c r="Z29" s="220"/>
      <c r="AA29" s="220"/>
      <c r="AB29" s="220"/>
    </row>
    <row r="30">
      <c r="A30" s="220"/>
      <c r="B30" s="244" t="s">
        <v>409</v>
      </c>
      <c r="C30" s="218"/>
      <c r="D30" s="218"/>
      <c r="E30" s="218"/>
      <c r="F30" s="218"/>
      <c r="G30" s="111"/>
      <c r="H30" s="220"/>
      <c r="I30" s="220"/>
      <c r="J30" s="220"/>
      <c r="K30" s="220"/>
      <c r="L30" s="220"/>
      <c r="M30" s="220"/>
      <c r="N30" s="220"/>
      <c r="O30" s="220"/>
      <c r="P30" s="220"/>
      <c r="Q30" s="220"/>
      <c r="R30" s="220"/>
      <c r="S30" s="220"/>
      <c r="T30" s="220"/>
      <c r="U30" s="220"/>
      <c r="V30" s="220"/>
      <c r="W30" s="220"/>
      <c r="X30" s="220"/>
      <c r="Y30" s="220"/>
      <c r="Z30" s="220"/>
      <c r="AA30" s="220"/>
      <c r="AB30" s="220"/>
    </row>
    <row r="31" ht="37.5" customHeight="1">
      <c r="A31" s="220"/>
      <c r="B31" s="237" t="s">
        <v>410</v>
      </c>
      <c r="C31" s="238" t="s">
        <v>411</v>
      </c>
      <c r="D31" s="239">
        <v>4.03</v>
      </c>
      <c r="E31" s="240">
        <v>4.16</v>
      </c>
      <c r="F31" s="103">
        <v>4.19</v>
      </c>
      <c r="G31" s="312">
        <v>4.19</v>
      </c>
      <c r="H31" s="220"/>
      <c r="I31" s="220"/>
      <c r="J31" s="220"/>
      <c r="K31" s="220"/>
      <c r="L31" s="220"/>
      <c r="M31" s="220"/>
      <c r="N31" s="220"/>
      <c r="O31" s="220"/>
      <c r="P31" s="220"/>
      <c r="Q31" s="220"/>
      <c r="R31" s="220"/>
      <c r="S31" s="220"/>
      <c r="T31" s="220"/>
      <c r="U31" s="220"/>
      <c r="V31" s="220"/>
      <c r="W31" s="220"/>
      <c r="X31" s="220"/>
      <c r="Y31" s="220"/>
      <c r="Z31" s="220"/>
      <c r="AA31" s="220"/>
      <c r="AB31" s="220"/>
    </row>
    <row r="32" ht="37.5" customHeight="1">
      <c r="A32" s="220"/>
      <c r="B32" s="100"/>
      <c r="C32" s="238" t="s">
        <v>412</v>
      </c>
      <c r="D32" s="253">
        <v>3.88</v>
      </c>
      <c r="E32" s="241">
        <v>4.19</v>
      </c>
      <c r="F32" s="128">
        <v>4.2</v>
      </c>
      <c r="G32" s="308">
        <v>4.17</v>
      </c>
      <c r="H32" s="220"/>
      <c r="I32" s="220"/>
      <c r="J32" s="220"/>
      <c r="K32" s="220"/>
      <c r="L32" s="220"/>
      <c r="M32" s="220"/>
      <c r="N32" s="220"/>
      <c r="O32" s="220"/>
      <c r="P32" s="220"/>
      <c r="Q32" s="220"/>
      <c r="R32" s="220"/>
      <c r="S32" s="220"/>
      <c r="T32" s="220"/>
      <c r="U32" s="220"/>
      <c r="V32" s="220"/>
      <c r="W32" s="220"/>
      <c r="X32" s="220"/>
      <c r="Y32" s="220"/>
      <c r="Z32" s="220"/>
      <c r="AA32" s="220"/>
      <c r="AB32" s="220"/>
    </row>
    <row r="33" ht="37.5" customHeight="1">
      <c r="A33" s="220"/>
      <c r="B33" s="100"/>
      <c r="C33" s="238" t="s">
        <v>413</v>
      </c>
      <c r="D33" s="253">
        <v>4.16</v>
      </c>
      <c r="E33" s="254">
        <v>4.4</v>
      </c>
      <c r="F33" s="103">
        <v>4.35</v>
      </c>
      <c r="G33" s="313">
        <v>4.4</v>
      </c>
      <c r="H33" s="220"/>
      <c r="I33" s="220"/>
      <c r="J33" s="220"/>
      <c r="K33" s="220"/>
      <c r="L33" s="220"/>
      <c r="M33" s="220"/>
      <c r="N33" s="220"/>
      <c r="O33" s="220"/>
      <c r="P33" s="220"/>
      <c r="Q33" s="220"/>
      <c r="R33" s="220"/>
      <c r="S33" s="220"/>
      <c r="T33" s="220"/>
      <c r="U33" s="220"/>
      <c r="V33" s="220"/>
      <c r="W33" s="220"/>
      <c r="X33" s="220"/>
      <c r="Y33" s="220"/>
      <c r="Z33" s="220"/>
      <c r="AA33" s="220"/>
      <c r="AB33" s="220"/>
    </row>
    <row r="34" ht="37.5" customHeight="1">
      <c r="A34" s="220"/>
      <c r="B34" s="100"/>
      <c r="C34" s="238" t="s">
        <v>414</v>
      </c>
      <c r="D34" s="253">
        <v>4.21</v>
      </c>
      <c r="E34" s="241">
        <v>4.24</v>
      </c>
      <c r="F34" s="103">
        <v>4.18</v>
      </c>
      <c r="G34" s="308">
        <v>4.28</v>
      </c>
      <c r="H34" s="220"/>
      <c r="I34" s="220"/>
      <c r="J34" s="220"/>
      <c r="K34" s="220"/>
      <c r="L34" s="220"/>
      <c r="M34" s="220"/>
      <c r="N34" s="220"/>
      <c r="O34" s="220"/>
      <c r="P34" s="220"/>
      <c r="Q34" s="220"/>
      <c r="R34" s="220"/>
      <c r="S34" s="220"/>
      <c r="T34" s="220"/>
      <c r="U34" s="220"/>
      <c r="V34" s="220"/>
      <c r="W34" s="220"/>
      <c r="X34" s="220"/>
      <c r="Y34" s="220"/>
      <c r="Z34" s="220"/>
      <c r="AA34" s="220"/>
      <c r="AB34" s="220"/>
    </row>
    <row r="35" ht="37.5" customHeight="1">
      <c r="A35" s="220"/>
      <c r="B35" s="104"/>
      <c r="C35" s="238" t="s">
        <v>415</v>
      </c>
      <c r="D35" s="241">
        <v>4.44</v>
      </c>
      <c r="E35" s="241">
        <v>4.53</v>
      </c>
      <c r="F35" s="99">
        <v>4.42</v>
      </c>
      <c r="G35" s="309" t="s">
        <v>230</v>
      </c>
      <c r="H35" s="220"/>
      <c r="I35" s="220"/>
      <c r="J35" s="220"/>
      <c r="K35" s="220"/>
      <c r="L35" s="220"/>
      <c r="M35" s="220"/>
      <c r="N35" s="220"/>
      <c r="O35" s="220"/>
      <c r="P35" s="220"/>
      <c r="Q35" s="220"/>
      <c r="R35" s="220"/>
      <c r="S35" s="220"/>
      <c r="T35" s="220"/>
      <c r="U35" s="220"/>
      <c r="V35" s="220"/>
      <c r="W35" s="220"/>
      <c r="X35" s="220"/>
      <c r="Y35" s="220"/>
      <c r="Z35" s="220"/>
      <c r="AA35" s="220"/>
      <c r="AB35" s="220"/>
    </row>
    <row r="36" ht="24.75" customHeight="1">
      <c r="A36" s="220"/>
      <c r="B36" s="122" t="s">
        <v>416</v>
      </c>
      <c r="C36" s="125"/>
      <c r="D36" s="125"/>
      <c r="E36" s="125"/>
      <c r="F36" s="125"/>
      <c r="G36" s="131"/>
      <c r="H36" s="220"/>
      <c r="I36" s="220"/>
      <c r="J36" s="220"/>
      <c r="K36" s="220"/>
      <c r="L36" s="220"/>
      <c r="M36" s="220"/>
      <c r="N36" s="220"/>
      <c r="O36" s="220"/>
      <c r="P36" s="220"/>
      <c r="Q36" s="220"/>
      <c r="R36" s="220"/>
      <c r="S36" s="220"/>
      <c r="T36" s="220"/>
      <c r="U36" s="220"/>
      <c r="V36" s="220"/>
      <c r="W36" s="220"/>
      <c r="X36" s="220"/>
      <c r="Y36" s="220"/>
      <c r="Z36" s="220"/>
      <c r="AA36" s="220"/>
      <c r="AB36" s="220"/>
    </row>
    <row r="37" ht="30.0" customHeight="1">
      <c r="A37" s="220"/>
      <c r="B37" s="220"/>
      <c r="C37" s="220"/>
      <c r="D37" s="220"/>
      <c r="E37" s="220"/>
      <c r="F37" s="220"/>
      <c r="G37" s="94"/>
      <c r="H37" s="220"/>
      <c r="I37" s="220"/>
      <c r="J37" s="220"/>
      <c r="K37" s="220"/>
      <c r="L37" s="220"/>
      <c r="M37" s="220"/>
      <c r="N37" s="220"/>
      <c r="O37" s="220"/>
      <c r="P37" s="220"/>
      <c r="Q37" s="220"/>
      <c r="R37" s="220"/>
      <c r="S37" s="220"/>
      <c r="T37" s="220"/>
      <c r="U37" s="220"/>
      <c r="V37" s="220"/>
      <c r="W37" s="220"/>
      <c r="X37" s="220"/>
      <c r="Y37" s="220"/>
      <c r="Z37" s="220"/>
      <c r="AA37" s="220"/>
      <c r="AB37" s="220"/>
    </row>
    <row r="38" ht="30.0" customHeight="1">
      <c r="A38" s="255"/>
      <c r="B38" s="228" t="s">
        <v>417</v>
      </c>
      <c r="C38" s="229"/>
      <c r="D38" s="230"/>
      <c r="E38" s="230"/>
      <c r="F38" s="230"/>
      <c r="G38" s="90"/>
      <c r="H38" s="231"/>
      <c r="I38" s="231"/>
      <c r="J38" s="231"/>
      <c r="K38" s="231"/>
      <c r="L38" s="231"/>
      <c r="M38" s="231"/>
      <c r="N38" s="231"/>
      <c r="O38" s="231"/>
      <c r="P38" s="231"/>
      <c r="Q38" s="231"/>
      <c r="R38" s="231"/>
      <c r="S38" s="231"/>
      <c r="T38" s="231"/>
      <c r="U38" s="231"/>
      <c r="V38" s="231"/>
      <c r="W38" s="231"/>
      <c r="X38" s="231"/>
      <c r="Y38" s="231"/>
      <c r="Z38" s="231"/>
      <c r="AA38" s="231"/>
      <c r="AB38" s="231"/>
    </row>
    <row r="39" ht="45.0" customHeight="1">
      <c r="A39" s="220"/>
      <c r="B39" s="244" t="s">
        <v>418</v>
      </c>
      <c r="C39" s="218"/>
      <c r="D39" s="218"/>
      <c r="E39" s="218"/>
      <c r="F39" s="218"/>
      <c r="G39" s="111"/>
      <c r="H39" s="220"/>
      <c r="I39" s="220"/>
      <c r="J39" s="220"/>
      <c r="K39" s="220"/>
      <c r="L39" s="220"/>
      <c r="M39" s="220"/>
      <c r="N39" s="220"/>
      <c r="O39" s="220"/>
      <c r="P39" s="220"/>
      <c r="Q39" s="220"/>
      <c r="R39" s="220"/>
      <c r="S39" s="220"/>
      <c r="T39" s="220"/>
      <c r="U39" s="220"/>
      <c r="V39" s="220"/>
      <c r="W39" s="220"/>
      <c r="X39" s="220"/>
      <c r="Y39" s="220"/>
      <c r="Z39" s="220"/>
      <c r="AA39" s="220"/>
      <c r="AB39" s="220"/>
    </row>
    <row r="40" ht="37.5" customHeight="1">
      <c r="A40" s="220"/>
      <c r="B40" s="237" t="s">
        <v>419</v>
      </c>
      <c r="C40" s="238" t="s">
        <v>420</v>
      </c>
      <c r="D40" s="253">
        <v>39.0</v>
      </c>
      <c r="E40" s="241">
        <v>67.0</v>
      </c>
      <c r="F40" s="103">
        <v>71.0</v>
      </c>
      <c r="G40" s="308">
        <v>107.0</v>
      </c>
      <c r="H40" s="220"/>
      <c r="I40" s="220"/>
      <c r="J40" s="220"/>
      <c r="K40" s="220"/>
      <c r="L40" s="220"/>
      <c r="M40" s="220"/>
      <c r="N40" s="220"/>
      <c r="O40" s="220"/>
      <c r="P40" s="220"/>
      <c r="Q40" s="220"/>
      <c r="R40" s="220"/>
      <c r="S40" s="220"/>
      <c r="T40" s="220"/>
      <c r="U40" s="220"/>
      <c r="V40" s="220"/>
      <c r="W40" s="220"/>
      <c r="X40" s="220"/>
      <c r="Y40" s="220"/>
      <c r="Z40" s="220"/>
      <c r="AA40" s="220"/>
      <c r="AB40" s="220"/>
    </row>
    <row r="41" ht="37.5" customHeight="1">
      <c r="A41" s="220"/>
      <c r="B41" s="100"/>
      <c r="C41" s="238" t="s">
        <v>421</v>
      </c>
      <c r="D41" s="253">
        <v>36.0</v>
      </c>
      <c r="E41" s="241">
        <v>56.0</v>
      </c>
      <c r="F41" s="103">
        <v>59.0</v>
      </c>
      <c r="G41" s="308">
        <v>76.0</v>
      </c>
      <c r="H41" s="220"/>
      <c r="I41" s="220"/>
      <c r="J41" s="220"/>
      <c r="K41" s="220"/>
      <c r="L41" s="220"/>
      <c r="M41" s="220"/>
      <c r="N41" s="220"/>
      <c r="O41" s="220"/>
      <c r="P41" s="220"/>
      <c r="Q41" s="220"/>
      <c r="R41" s="220"/>
      <c r="S41" s="220"/>
      <c r="T41" s="220"/>
      <c r="U41" s="220"/>
      <c r="V41" s="220"/>
      <c r="W41" s="220"/>
      <c r="X41" s="220"/>
      <c r="Y41" s="220"/>
      <c r="Z41" s="220"/>
      <c r="AA41" s="220"/>
      <c r="AB41" s="220"/>
    </row>
    <row r="42" ht="37.5" customHeight="1">
      <c r="A42" s="220"/>
      <c r="B42" s="104"/>
      <c r="C42" s="238" t="s">
        <v>422</v>
      </c>
      <c r="D42" s="253">
        <v>3.0</v>
      </c>
      <c r="E42" s="241">
        <v>11.0</v>
      </c>
      <c r="F42" s="103">
        <v>12.0</v>
      </c>
      <c r="G42" s="308">
        <v>31.0</v>
      </c>
      <c r="H42" s="220"/>
      <c r="I42" s="220"/>
      <c r="J42" s="220"/>
      <c r="K42" s="220"/>
      <c r="L42" s="220"/>
      <c r="M42" s="220"/>
      <c r="N42" s="220"/>
      <c r="O42" s="220"/>
      <c r="P42" s="220"/>
      <c r="Q42" s="220"/>
      <c r="R42" s="220"/>
      <c r="S42" s="220"/>
      <c r="T42" s="220"/>
      <c r="U42" s="220"/>
      <c r="V42" s="220"/>
      <c r="W42" s="220"/>
      <c r="X42" s="220"/>
      <c r="Y42" s="220"/>
      <c r="Z42" s="220"/>
      <c r="AA42" s="220"/>
      <c r="AB42" s="220"/>
    </row>
    <row r="43" ht="18.75" customHeight="1">
      <c r="A43" s="256"/>
      <c r="B43" s="257" t="s">
        <v>423</v>
      </c>
      <c r="C43" s="258"/>
      <c r="D43" s="258"/>
      <c r="E43" s="258"/>
      <c r="F43" s="258"/>
      <c r="G43" s="136"/>
      <c r="H43" s="256"/>
      <c r="I43" s="256"/>
      <c r="J43" s="256"/>
      <c r="K43" s="256"/>
      <c r="L43" s="256"/>
      <c r="M43" s="256"/>
      <c r="N43" s="256"/>
      <c r="O43" s="256"/>
      <c r="P43" s="220"/>
      <c r="Q43" s="220"/>
      <c r="R43" s="220"/>
      <c r="S43" s="220"/>
      <c r="T43" s="220"/>
      <c r="U43" s="220"/>
      <c r="V43" s="220"/>
      <c r="W43" s="220"/>
      <c r="X43" s="220"/>
      <c r="Y43" s="220"/>
      <c r="Z43" s="220"/>
      <c r="AA43" s="220"/>
      <c r="AB43" s="220"/>
    </row>
    <row r="44" ht="30.0" customHeight="1">
      <c r="A44" s="220"/>
      <c r="B44" s="220"/>
      <c r="C44" s="220"/>
      <c r="D44" s="220"/>
      <c r="E44" s="220"/>
      <c r="F44" s="220"/>
      <c r="G44" s="111"/>
      <c r="H44" s="220"/>
      <c r="I44" s="220"/>
      <c r="J44" s="220"/>
      <c r="K44" s="220"/>
      <c r="L44" s="220"/>
      <c r="M44" s="220"/>
      <c r="N44" s="220"/>
      <c r="O44" s="220"/>
      <c r="P44" s="220"/>
      <c r="Q44" s="220"/>
      <c r="R44" s="220"/>
      <c r="S44" s="220"/>
      <c r="T44" s="220"/>
      <c r="U44" s="220"/>
      <c r="V44" s="220"/>
      <c r="W44" s="220"/>
      <c r="X44" s="220"/>
      <c r="Y44" s="220"/>
      <c r="Z44" s="220"/>
      <c r="AA44" s="220"/>
      <c r="AB44" s="220"/>
    </row>
    <row r="45">
      <c r="A45" s="220"/>
      <c r="B45" s="244" t="s">
        <v>424</v>
      </c>
      <c r="C45" s="259"/>
      <c r="D45" s="259"/>
      <c r="E45" s="259"/>
      <c r="F45" s="259"/>
      <c r="G45" s="111"/>
      <c r="H45" s="220"/>
      <c r="I45" s="220"/>
      <c r="J45" s="220"/>
      <c r="K45" s="220"/>
      <c r="L45" s="220"/>
      <c r="M45" s="220"/>
      <c r="N45" s="220"/>
      <c r="O45" s="220"/>
      <c r="P45" s="220"/>
      <c r="Q45" s="220"/>
      <c r="R45" s="220"/>
      <c r="S45" s="220"/>
      <c r="T45" s="220"/>
      <c r="U45" s="220"/>
      <c r="V45" s="220"/>
      <c r="W45" s="220"/>
      <c r="X45" s="220"/>
      <c r="Y45" s="220"/>
      <c r="Z45" s="220"/>
      <c r="AA45" s="220"/>
      <c r="AB45" s="220"/>
    </row>
    <row r="46">
      <c r="A46" s="220"/>
      <c r="B46" s="260" t="s">
        <v>425</v>
      </c>
      <c r="C46" s="259"/>
      <c r="D46" s="259"/>
      <c r="E46" s="259"/>
      <c r="F46" s="259"/>
      <c r="G46" s="139"/>
      <c r="H46" s="220"/>
      <c r="I46" s="220"/>
      <c r="J46" s="220"/>
      <c r="K46" s="220"/>
      <c r="L46" s="220"/>
      <c r="M46" s="220"/>
      <c r="N46" s="220"/>
      <c r="O46" s="220"/>
      <c r="P46" s="220"/>
      <c r="Q46" s="220"/>
      <c r="R46" s="220"/>
      <c r="S46" s="220"/>
      <c r="T46" s="220"/>
      <c r="U46" s="220"/>
      <c r="V46" s="220"/>
      <c r="W46" s="220"/>
      <c r="X46" s="220"/>
      <c r="Y46" s="220"/>
      <c r="Z46" s="220"/>
      <c r="AA46" s="220"/>
      <c r="AB46" s="220"/>
    </row>
    <row r="47" ht="37.5" customHeight="1">
      <c r="A47" s="220"/>
      <c r="B47" s="261" t="s">
        <v>426</v>
      </c>
      <c r="C47" s="141"/>
      <c r="D47" s="262">
        <v>1413.0</v>
      </c>
      <c r="E47" s="263">
        <v>1869.0</v>
      </c>
      <c r="F47" s="144">
        <v>2248.0</v>
      </c>
      <c r="G47" s="314">
        <v>2695.0</v>
      </c>
      <c r="H47" s="220"/>
      <c r="I47" s="220"/>
      <c r="J47" s="220"/>
      <c r="K47" s="220"/>
      <c r="L47" s="220"/>
      <c r="M47" s="220"/>
      <c r="N47" s="220"/>
      <c r="O47" s="220"/>
      <c r="P47" s="220"/>
      <c r="Q47" s="220"/>
      <c r="R47" s="220"/>
      <c r="S47" s="220"/>
      <c r="T47" s="220"/>
      <c r="U47" s="220"/>
      <c r="V47" s="220"/>
      <c r="W47" s="220"/>
      <c r="X47" s="220"/>
      <c r="Y47" s="220"/>
      <c r="Z47" s="220"/>
      <c r="AA47" s="220"/>
      <c r="AB47" s="220"/>
    </row>
    <row r="48" ht="37.5" customHeight="1">
      <c r="A48" s="220"/>
      <c r="B48" s="261" t="s">
        <v>427</v>
      </c>
      <c r="C48" s="141"/>
      <c r="D48" s="239">
        <v>425.0</v>
      </c>
      <c r="E48" s="240">
        <v>503.0</v>
      </c>
      <c r="F48" s="103">
        <v>709.0</v>
      </c>
      <c r="G48" s="308">
        <v>951.0</v>
      </c>
      <c r="H48" s="220"/>
      <c r="I48" s="220"/>
      <c r="J48" s="220"/>
      <c r="K48" s="220"/>
      <c r="L48" s="220"/>
      <c r="M48" s="220"/>
      <c r="N48" s="220"/>
      <c r="O48" s="220"/>
      <c r="P48" s="220"/>
      <c r="Q48" s="220"/>
      <c r="R48" s="220"/>
      <c r="S48" s="220"/>
      <c r="T48" s="220"/>
      <c r="U48" s="220"/>
      <c r="V48" s="220"/>
      <c r="W48" s="220"/>
      <c r="X48" s="220"/>
      <c r="Y48" s="220"/>
      <c r="Z48" s="220"/>
      <c r="AA48" s="220"/>
      <c r="AB48" s="220"/>
    </row>
    <row r="49" ht="37.5" customHeight="1">
      <c r="A49" s="220"/>
      <c r="B49" s="264" t="s">
        <v>428</v>
      </c>
      <c r="C49" s="265"/>
      <c r="D49" s="240">
        <v>316.0</v>
      </c>
      <c r="E49" s="239">
        <v>395.0</v>
      </c>
      <c r="F49" s="239">
        <v>475.0</v>
      </c>
      <c r="G49" s="308">
        <v>621.0</v>
      </c>
      <c r="H49" s="220"/>
      <c r="I49" s="220"/>
      <c r="J49" s="220"/>
      <c r="K49" s="220"/>
      <c r="L49" s="220"/>
      <c r="M49" s="220"/>
      <c r="N49" s="220"/>
      <c r="O49" s="220"/>
      <c r="P49" s="220"/>
      <c r="Q49" s="220"/>
      <c r="R49" s="220"/>
      <c r="S49" s="220"/>
      <c r="T49" s="220"/>
      <c r="U49" s="220"/>
      <c r="V49" s="220"/>
      <c r="W49" s="220"/>
      <c r="X49" s="220"/>
      <c r="Y49" s="220"/>
      <c r="Z49" s="220"/>
      <c r="AA49" s="220"/>
      <c r="AB49" s="220"/>
    </row>
    <row r="50">
      <c r="A50" s="220"/>
      <c r="B50" s="266" t="s">
        <v>429</v>
      </c>
      <c r="C50" s="267"/>
      <c r="D50" s="267"/>
      <c r="E50" s="267"/>
      <c r="F50" s="267"/>
      <c r="G50" s="111"/>
      <c r="H50" s="220"/>
      <c r="I50" s="220"/>
      <c r="J50" s="220"/>
      <c r="K50" s="220"/>
      <c r="L50" s="220"/>
      <c r="M50" s="220"/>
      <c r="N50" s="220"/>
      <c r="O50" s="220"/>
      <c r="P50" s="220"/>
      <c r="Q50" s="220"/>
      <c r="R50" s="220"/>
      <c r="S50" s="220"/>
      <c r="T50" s="220"/>
      <c r="U50" s="220"/>
      <c r="V50" s="220"/>
      <c r="W50" s="220"/>
      <c r="X50" s="220"/>
      <c r="Y50" s="220"/>
      <c r="Z50" s="220"/>
      <c r="AA50" s="220"/>
      <c r="AB50" s="220"/>
    </row>
    <row r="51" ht="30.0" customHeight="1">
      <c r="A51" s="220"/>
      <c r="B51" s="218"/>
      <c r="C51" s="218"/>
      <c r="D51" s="218"/>
      <c r="E51" s="218"/>
      <c r="F51" s="218"/>
      <c r="G51" s="111"/>
      <c r="H51" s="220"/>
      <c r="I51" s="220"/>
      <c r="J51" s="220"/>
      <c r="K51" s="220"/>
      <c r="L51" s="220"/>
      <c r="M51" s="220"/>
      <c r="N51" s="220"/>
      <c r="O51" s="220"/>
      <c r="P51" s="220"/>
      <c r="Q51" s="220"/>
      <c r="R51" s="220"/>
      <c r="S51" s="220"/>
      <c r="T51" s="220"/>
      <c r="U51" s="220"/>
      <c r="V51" s="220"/>
      <c r="W51" s="220"/>
      <c r="X51" s="220"/>
      <c r="Y51" s="220"/>
      <c r="Z51" s="220"/>
      <c r="AA51" s="220"/>
      <c r="AB51" s="220"/>
    </row>
    <row r="52">
      <c r="A52" s="220"/>
      <c r="B52" s="268" t="s">
        <v>430</v>
      </c>
      <c r="C52" s="269"/>
      <c r="D52" s="270"/>
      <c r="E52" s="270"/>
      <c r="F52" s="270"/>
      <c r="G52" s="151"/>
      <c r="H52" s="220"/>
      <c r="I52" s="220"/>
      <c r="J52" s="220"/>
      <c r="K52" s="220"/>
      <c r="L52" s="220"/>
      <c r="M52" s="220"/>
      <c r="N52" s="220"/>
      <c r="O52" s="220"/>
      <c r="P52" s="220"/>
      <c r="Q52" s="220"/>
      <c r="R52" s="220"/>
      <c r="S52" s="220"/>
      <c r="T52" s="220"/>
      <c r="U52" s="220"/>
      <c r="V52" s="220"/>
      <c r="W52" s="220"/>
      <c r="X52" s="220"/>
      <c r="Y52" s="220"/>
      <c r="Z52" s="220"/>
      <c r="AA52" s="220"/>
      <c r="AB52" s="220"/>
    </row>
    <row r="53" ht="37.5" customHeight="1">
      <c r="A53" s="220"/>
      <c r="B53" s="237" t="s">
        <v>431</v>
      </c>
      <c r="C53" s="238" t="s">
        <v>432</v>
      </c>
      <c r="D53" s="239">
        <v>157.0</v>
      </c>
      <c r="E53" s="240">
        <v>219.0</v>
      </c>
      <c r="F53" s="103">
        <v>387.0</v>
      </c>
      <c r="G53" s="308">
        <v>511.0</v>
      </c>
      <c r="H53" s="220"/>
      <c r="I53" s="220"/>
      <c r="J53" s="220"/>
      <c r="K53" s="220"/>
      <c r="L53" s="220"/>
      <c r="M53" s="220"/>
      <c r="N53" s="220"/>
      <c r="O53" s="220"/>
      <c r="P53" s="220"/>
      <c r="Q53" s="220"/>
      <c r="R53" s="220"/>
      <c r="S53" s="220"/>
      <c r="T53" s="220"/>
      <c r="U53" s="220"/>
      <c r="V53" s="220"/>
      <c r="W53" s="220"/>
      <c r="X53" s="220"/>
      <c r="Y53" s="220"/>
      <c r="Z53" s="220"/>
      <c r="AA53" s="220"/>
      <c r="AB53" s="220"/>
    </row>
    <row r="54" ht="37.5" customHeight="1">
      <c r="A54" s="220"/>
      <c r="B54" s="100"/>
      <c r="C54" s="238" t="s">
        <v>433</v>
      </c>
      <c r="D54" s="239">
        <v>118.0</v>
      </c>
      <c r="E54" s="240">
        <v>159.0</v>
      </c>
      <c r="F54" s="103">
        <v>262.0</v>
      </c>
      <c r="G54" s="308">
        <v>341.0</v>
      </c>
      <c r="H54" s="220"/>
      <c r="I54" s="220"/>
      <c r="J54" s="220"/>
      <c r="K54" s="220"/>
      <c r="L54" s="220"/>
      <c r="M54" s="220"/>
      <c r="N54" s="220"/>
      <c r="O54" s="220"/>
      <c r="P54" s="220"/>
      <c r="Q54" s="220"/>
      <c r="R54" s="220"/>
      <c r="S54" s="220"/>
      <c r="T54" s="220"/>
      <c r="U54" s="220"/>
      <c r="V54" s="220"/>
      <c r="W54" s="220"/>
      <c r="X54" s="220"/>
      <c r="Y54" s="220"/>
      <c r="Z54" s="220"/>
      <c r="AA54" s="220"/>
      <c r="AB54" s="220"/>
    </row>
    <row r="55" ht="37.5" customHeight="1">
      <c r="A55" s="220"/>
      <c r="B55" s="100"/>
      <c r="C55" s="238" t="s">
        <v>434</v>
      </c>
      <c r="D55" s="239">
        <v>39.0</v>
      </c>
      <c r="E55" s="240">
        <v>60.0</v>
      </c>
      <c r="F55" s="103">
        <v>125.0</v>
      </c>
      <c r="G55" s="308">
        <v>170.0</v>
      </c>
      <c r="H55" s="220"/>
      <c r="I55" s="220"/>
      <c r="J55" s="220"/>
      <c r="K55" s="220"/>
      <c r="L55" s="220"/>
      <c r="M55" s="220"/>
      <c r="N55" s="220"/>
      <c r="O55" s="220"/>
      <c r="P55" s="220"/>
      <c r="Q55" s="220"/>
      <c r="R55" s="220"/>
      <c r="S55" s="220"/>
      <c r="T55" s="220"/>
      <c r="U55" s="220"/>
      <c r="V55" s="220"/>
      <c r="W55" s="220"/>
      <c r="X55" s="220"/>
      <c r="Y55" s="220"/>
      <c r="Z55" s="220"/>
      <c r="AA55" s="220"/>
      <c r="AB55" s="220"/>
    </row>
    <row r="56" ht="37.5" customHeight="1">
      <c r="A56" s="220"/>
      <c r="B56" s="104"/>
      <c r="C56" s="238" t="s">
        <v>435</v>
      </c>
      <c r="D56" s="249">
        <v>0.248</v>
      </c>
      <c r="E56" s="250">
        <v>0.274</v>
      </c>
      <c r="F56" s="116">
        <v>0.323</v>
      </c>
      <c r="G56" s="311">
        <v>0.3327</v>
      </c>
      <c r="H56" s="220"/>
      <c r="I56" s="220"/>
      <c r="J56" s="220"/>
      <c r="K56" s="220"/>
      <c r="L56" s="220"/>
      <c r="M56" s="220"/>
      <c r="N56" s="220"/>
      <c r="O56" s="220"/>
      <c r="P56" s="220"/>
      <c r="Q56" s="220"/>
      <c r="R56" s="220"/>
      <c r="S56" s="220"/>
      <c r="T56" s="220"/>
      <c r="U56" s="220"/>
      <c r="V56" s="220"/>
      <c r="W56" s="220"/>
      <c r="X56" s="220"/>
      <c r="Y56" s="220"/>
      <c r="Z56" s="220"/>
      <c r="AA56" s="220"/>
      <c r="AB56" s="220"/>
    </row>
    <row r="57" ht="37.5" customHeight="1">
      <c r="A57" s="220"/>
      <c r="B57" s="237" t="s">
        <v>436</v>
      </c>
      <c r="C57" s="238" t="s">
        <v>420</v>
      </c>
      <c r="D57" s="239">
        <v>12.0</v>
      </c>
      <c r="E57" s="240">
        <v>13.0</v>
      </c>
      <c r="F57" s="103">
        <v>24.0</v>
      </c>
      <c r="G57" s="308">
        <v>30.0</v>
      </c>
      <c r="H57" s="220"/>
      <c r="I57" s="220"/>
      <c r="J57" s="220"/>
      <c r="K57" s="220"/>
      <c r="L57" s="220"/>
      <c r="M57" s="220"/>
      <c r="N57" s="220"/>
      <c r="O57" s="220"/>
      <c r="P57" s="220"/>
      <c r="Q57" s="220"/>
      <c r="R57" s="220"/>
      <c r="S57" s="220"/>
      <c r="T57" s="220"/>
      <c r="U57" s="220"/>
      <c r="V57" s="220"/>
      <c r="W57" s="220"/>
      <c r="X57" s="220"/>
      <c r="Y57" s="220"/>
      <c r="Z57" s="220"/>
      <c r="AA57" s="220"/>
      <c r="AB57" s="220"/>
    </row>
    <row r="58" ht="37.5" customHeight="1">
      <c r="A58" s="220"/>
      <c r="B58" s="100"/>
      <c r="C58" s="238" t="s">
        <v>433</v>
      </c>
      <c r="D58" s="239">
        <v>11.0</v>
      </c>
      <c r="E58" s="240">
        <v>12.0</v>
      </c>
      <c r="F58" s="103">
        <v>24.0</v>
      </c>
      <c r="G58" s="308">
        <v>27.0</v>
      </c>
      <c r="H58" s="220"/>
      <c r="I58" s="220"/>
      <c r="J58" s="220"/>
      <c r="K58" s="220"/>
      <c r="L58" s="220"/>
      <c r="M58" s="220"/>
      <c r="N58" s="220"/>
      <c r="O58" s="220"/>
      <c r="P58" s="220"/>
      <c r="Q58" s="220"/>
      <c r="R58" s="220"/>
      <c r="S58" s="220"/>
      <c r="T58" s="220"/>
      <c r="U58" s="220"/>
      <c r="V58" s="220"/>
      <c r="W58" s="220"/>
      <c r="X58" s="220"/>
      <c r="Y58" s="220"/>
      <c r="Z58" s="220"/>
      <c r="AA58" s="220"/>
      <c r="AB58" s="220"/>
    </row>
    <row r="59" ht="37.5" customHeight="1">
      <c r="A59" s="220"/>
      <c r="B59" s="100"/>
      <c r="C59" s="238" t="s">
        <v>434</v>
      </c>
      <c r="D59" s="239">
        <v>1.0</v>
      </c>
      <c r="E59" s="240">
        <v>1.0</v>
      </c>
      <c r="F59" s="103">
        <v>4.0</v>
      </c>
      <c r="G59" s="308">
        <v>3.0</v>
      </c>
      <c r="H59" s="220"/>
      <c r="I59" s="220"/>
      <c r="J59" s="220"/>
      <c r="K59" s="220"/>
      <c r="L59" s="220"/>
      <c r="M59" s="220"/>
      <c r="N59" s="220"/>
      <c r="O59" s="220"/>
      <c r="P59" s="220"/>
      <c r="Q59" s="220"/>
      <c r="R59" s="220"/>
      <c r="S59" s="220"/>
      <c r="T59" s="220"/>
      <c r="U59" s="220"/>
      <c r="V59" s="220"/>
      <c r="W59" s="220"/>
      <c r="X59" s="220"/>
      <c r="Y59" s="220"/>
      <c r="Z59" s="220"/>
      <c r="AA59" s="220"/>
      <c r="AB59" s="220"/>
    </row>
    <row r="60" ht="37.5" customHeight="1">
      <c r="A60" s="220"/>
      <c r="B60" s="104"/>
      <c r="C60" s="238" t="s">
        <v>437</v>
      </c>
      <c r="D60" s="249">
        <v>0.083</v>
      </c>
      <c r="E60" s="250">
        <v>0.077</v>
      </c>
      <c r="F60" s="116">
        <v>0.167</v>
      </c>
      <c r="G60" s="311">
        <v>0.1</v>
      </c>
      <c r="H60" s="220"/>
      <c r="I60" s="220"/>
      <c r="J60" s="220"/>
      <c r="K60" s="220"/>
      <c r="L60" s="220"/>
      <c r="M60" s="220"/>
      <c r="N60" s="220"/>
      <c r="O60" s="220"/>
      <c r="P60" s="220"/>
      <c r="Q60" s="220"/>
      <c r="R60" s="220"/>
      <c r="S60" s="220"/>
      <c r="T60" s="220"/>
      <c r="U60" s="220"/>
      <c r="V60" s="220"/>
      <c r="W60" s="220"/>
      <c r="X60" s="220"/>
      <c r="Y60" s="220"/>
      <c r="Z60" s="220"/>
      <c r="AA60" s="220"/>
      <c r="AB60" s="220"/>
    </row>
    <row r="61" ht="37.5" customHeight="1">
      <c r="A61" s="220"/>
      <c r="B61" s="251" t="s">
        <v>438</v>
      </c>
      <c r="C61" s="238" t="s">
        <v>439</v>
      </c>
      <c r="D61" s="249">
        <v>0.089</v>
      </c>
      <c r="E61" s="250">
        <v>0.123</v>
      </c>
      <c r="F61" s="116">
        <v>0.103</v>
      </c>
      <c r="G61" s="311">
        <v>0.1115</v>
      </c>
      <c r="H61" s="220"/>
      <c r="I61" s="220"/>
      <c r="J61" s="220"/>
      <c r="K61" s="220"/>
      <c r="L61" s="220"/>
      <c r="M61" s="220"/>
      <c r="N61" s="220"/>
      <c r="O61" s="220"/>
      <c r="P61" s="220"/>
      <c r="Q61" s="220"/>
      <c r="R61" s="220"/>
      <c r="S61" s="220"/>
      <c r="T61" s="220"/>
      <c r="U61" s="220"/>
      <c r="V61" s="220"/>
      <c r="W61" s="220"/>
      <c r="X61" s="220"/>
      <c r="Y61" s="220"/>
      <c r="Z61" s="220"/>
      <c r="AA61" s="220"/>
      <c r="AB61" s="220"/>
    </row>
    <row r="62" ht="37.5" customHeight="1">
      <c r="A62" s="220"/>
      <c r="B62" s="251" t="s">
        <v>440</v>
      </c>
      <c r="C62" s="238" t="s">
        <v>439</v>
      </c>
      <c r="D62" s="271">
        <v>0.0</v>
      </c>
      <c r="E62" s="272">
        <v>0.0</v>
      </c>
      <c r="F62" s="116" t="s">
        <v>152</v>
      </c>
      <c r="G62" s="315" t="s">
        <v>152</v>
      </c>
      <c r="H62" s="220"/>
      <c r="I62" s="220"/>
      <c r="J62" s="220"/>
      <c r="K62" s="220"/>
      <c r="L62" s="220"/>
      <c r="M62" s="220"/>
      <c r="N62" s="220"/>
      <c r="O62" s="220"/>
      <c r="P62" s="220"/>
      <c r="Q62" s="220"/>
      <c r="R62" s="220"/>
      <c r="S62" s="220"/>
      <c r="T62" s="220"/>
      <c r="U62" s="220"/>
      <c r="V62" s="220"/>
      <c r="W62" s="220"/>
      <c r="X62" s="220"/>
      <c r="Y62" s="220"/>
      <c r="Z62" s="220"/>
      <c r="AA62" s="220"/>
      <c r="AB62" s="220"/>
    </row>
    <row r="63" ht="37.5" customHeight="1">
      <c r="A63" s="220"/>
      <c r="B63" s="273" t="s">
        <v>441</v>
      </c>
      <c r="C63" s="238" t="s">
        <v>442</v>
      </c>
      <c r="D63" s="239">
        <v>30.6</v>
      </c>
      <c r="E63" s="240">
        <v>31.9</v>
      </c>
      <c r="F63" s="103">
        <v>32.8</v>
      </c>
      <c r="G63" s="308">
        <v>32.6</v>
      </c>
      <c r="H63" s="220"/>
      <c r="I63" s="220"/>
      <c r="J63" s="220"/>
      <c r="K63" s="220"/>
      <c r="L63" s="220"/>
      <c r="M63" s="220"/>
      <c r="N63" s="220"/>
      <c r="O63" s="220"/>
      <c r="P63" s="220"/>
      <c r="Q63" s="220"/>
      <c r="R63" s="220"/>
      <c r="S63" s="220"/>
      <c r="T63" s="220"/>
      <c r="U63" s="220"/>
      <c r="V63" s="220"/>
      <c r="W63" s="220"/>
      <c r="X63" s="220"/>
      <c r="Y63" s="220"/>
      <c r="Z63" s="220"/>
      <c r="AA63" s="220"/>
      <c r="AB63" s="220"/>
    </row>
    <row r="64" ht="37.5" customHeight="1">
      <c r="A64" s="220"/>
      <c r="B64" s="104"/>
      <c r="C64" s="238" t="s">
        <v>443</v>
      </c>
      <c r="D64" s="274">
        <v>26.8</v>
      </c>
      <c r="E64" s="274">
        <v>27.6</v>
      </c>
      <c r="F64" s="103">
        <v>27.6</v>
      </c>
      <c r="G64" s="308">
        <v>27.9</v>
      </c>
      <c r="H64" s="220"/>
      <c r="I64" s="220"/>
      <c r="J64" s="220"/>
      <c r="K64" s="220"/>
      <c r="L64" s="220"/>
      <c r="M64" s="220"/>
      <c r="N64" s="220"/>
      <c r="O64" s="220"/>
      <c r="P64" s="220"/>
      <c r="Q64" s="220"/>
      <c r="R64" s="220"/>
      <c r="S64" s="220"/>
      <c r="T64" s="220"/>
      <c r="U64" s="220"/>
      <c r="V64" s="220"/>
      <c r="W64" s="220"/>
      <c r="X64" s="220"/>
      <c r="Y64" s="220"/>
      <c r="Z64" s="220"/>
      <c r="AA64" s="220"/>
      <c r="AB64" s="220"/>
    </row>
    <row r="65">
      <c r="A65" s="220"/>
      <c r="B65" s="155" t="s">
        <v>444</v>
      </c>
      <c r="C65" s="218"/>
      <c r="D65" s="218"/>
      <c r="E65" s="218"/>
      <c r="F65" s="218"/>
      <c r="G65" s="111"/>
      <c r="H65" s="220"/>
      <c r="I65" s="220"/>
      <c r="J65" s="220"/>
      <c r="K65" s="220"/>
      <c r="L65" s="220"/>
      <c r="M65" s="220"/>
      <c r="N65" s="220"/>
      <c r="O65" s="220"/>
      <c r="P65" s="220"/>
      <c r="Q65" s="220"/>
      <c r="R65" s="220"/>
      <c r="S65" s="220"/>
      <c r="T65" s="220"/>
      <c r="U65" s="220"/>
      <c r="V65" s="220"/>
      <c r="W65" s="220"/>
      <c r="X65" s="220"/>
      <c r="Y65" s="220"/>
      <c r="Z65" s="220"/>
      <c r="AA65" s="220"/>
      <c r="AB65" s="220"/>
    </row>
    <row r="66" ht="30.0" customHeight="1">
      <c r="A66" s="220"/>
      <c r="B66" s="218"/>
      <c r="C66" s="218"/>
      <c r="D66" s="218"/>
      <c r="E66" s="218"/>
      <c r="F66" s="218"/>
      <c r="G66" s="111"/>
      <c r="H66" s="220"/>
      <c r="I66" s="220"/>
      <c r="J66" s="220"/>
      <c r="K66" s="220"/>
      <c r="L66" s="220"/>
      <c r="M66" s="220"/>
      <c r="N66" s="220"/>
      <c r="O66" s="220"/>
      <c r="P66" s="220"/>
      <c r="Q66" s="220"/>
      <c r="R66" s="220"/>
      <c r="S66" s="220"/>
      <c r="T66" s="220"/>
      <c r="U66" s="220"/>
      <c r="V66" s="220"/>
      <c r="W66" s="220"/>
      <c r="X66" s="220"/>
      <c r="Y66" s="220"/>
      <c r="Z66" s="220"/>
      <c r="AA66" s="220"/>
      <c r="AB66" s="220"/>
    </row>
    <row r="67">
      <c r="A67" s="220"/>
      <c r="B67" s="244" t="s">
        <v>445</v>
      </c>
      <c r="C67" s="218"/>
      <c r="D67" s="218"/>
      <c r="E67" s="218"/>
      <c r="F67" s="218"/>
      <c r="G67" s="111"/>
      <c r="H67" s="220"/>
      <c r="I67" s="220"/>
      <c r="J67" s="220"/>
      <c r="K67" s="220"/>
      <c r="L67" s="220"/>
      <c r="M67" s="220"/>
      <c r="N67" s="220"/>
      <c r="O67" s="220"/>
      <c r="P67" s="220"/>
      <c r="Q67" s="220"/>
      <c r="R67" s="220"/>
      <c r="S67" s="220"/>
      <c r="T67" s="220"/>
      <c r="U67" s="220"/>
      <c r="V67" s="220"/>
      <c r="W67" s="220"/>
      <c r="X67" s="220"/>
      <c r="Y67" s="220"/>
      <c r="Z67" s="220"/>
      <c r="AA67" s="220"/>
      <c r="AB67" s="220"/>
    </row>
    <row r="68" ht="37.5" customHeight="1">
      <c r="A68" s="220"/>
      <c r="B68" s="275" t="s">
        <v>446</v>
      </c>
      <c r="C68" s="238" t="s">
        <v>442</v>
      </c>
      <c r="D68" s="239">
        <v>60.9</v>
      </c>
      <c r="E68" s="240">
        <v>63.0</v>
      </c>
      <c r="F68" s="103">
        <v>63.4</v>
      </c>
      <c r="G68" s="316">
        <v>62.0</v>
      </c>
      <c r="H68" s="220"/>
      <c r="I68" s="220"/>
      <c r="J68" s="220"/>
      <c r="K68" s="220"/>
      <c r="L68" s="220"/>
      <c r="M68" s="220"/>
      <c r="N68" s="220"/>
      <c r="O68" s="220"/>
      <c r="P68" s="220"/>
      <c r="Q68" s="220"/>
      <c r="R68" s="220"/>
      <c r="S68" s="220"/>
      <c r="T68" s="220"/>
      <c r="U68" s="220"/>
      <c r="V68" s="220"/>
      <c r="W68" s="220"/>
      <c r="X68" s="220"/>
      <c r="Y68" s="220"/>
      <c r="Z68" s="220"/>
      <c r="AA68" s="220"/>
      <c r="AB68" s="220"/>
    </row>
    <row r="69" ht="37.5" customHeight="1">
      <c r="A69" s="220"/>
      <c r="B69" s="275" t="s">
        <v>447</v>
      </c>
      <c r="C69" s="238" t="s">
        <v>442</v>
      </c>
      <c r="D69" s="239">
        <v>1.7</v>
      </c>
      <c r="E69" s="240">
        <v>1.9</v>
      </c>
      <c r="F69" s="103">
        <v>1.8</v>
      </c>
      <c r="G69" s="308">
        <v>2.7</v>
      </c>
      <c r="H69" s="220"/>
      <c r="I69" s="220"/>
      <c r="J69" s="220"/>
      <c r="K69" s="220"/>
      <c r="L69" s="220"/>
      <c r="M69" s="220"/>
      <c r="N69" s="220"/>
      <c r="O69" s="220"/>
      <c r="P69" s="220"/>
      <c r="Q69" s="220"/>
      <c r="R69" s="220"/>
      <c r="S69" s="220"/>
      <c r="T69" s="220"/>
      <c r="U69" s="220"/>
      <c r="V69" s="220"/>
      <c r="W69" s="220"/>
      <c r="X69" s="220"/>
      <c r="Y69" s="220"/>
      <c r="Z69" s="220"/>
      <c r="AA69" s="220"/>
      <c r="AB69" s="220"/>
    </row>
    <row r="70">
      <c r="A70" s="220"/>
      <c r="B70" s="257" t="s">
        <v>448</v>
      </c>
      <c r="C70" s="218"/>
      <c r="D70" s="218"/>
      <c r="E70" s="218"/>
      <c r="F70" s="218"/>
      <c r="G70" s="111"/>
      <c r="H70" s="220"/>
      <c r="I70" s="220"/>
      <c r="J70" s="220"/>
      <c r="K70" s="220"/>
      <c r="L70" s="220"/>
      <c r="M70" s="220"/>
      <c r="N70" s="220"/>
      <c r="O70" s="220"/>
      <c r="P70" s="220"/>
      <c r="Q70" s="220"/>
      <c r="R70" s="220"/>
      <c r="S70" s="220"/>
      <c r="T70" s="220"/>
      <c r="U70" s="220"/>
      <c r="V70" s="220"/>
      <c r="W70" s="220"/>
      <c r="X70" s="220"/>
      <c r="Y70" s="220"/>
      <c r="Z70" s="220"/>
      <c r="AA70" s="220"/>
      <c r="AB70" s="220"/>
    </row>
    <row r="71" ht="30.0" customHeight="1">
      <c r="A71" s="220"/>
      <c r="B71" s="220"/>
      <c r="C71" s="220"/>
      <c r="D71" s="220"/>
      <c r="E71" s="220"/>
      <c r="F71" s="220"/>
      <c r="G71" s="111"/>
      <c r="H71" s="220"/>
      <c r="I71" s="220"/>
      <c r="J71" s="220"/>
      <c r="K71" s="220"/>
      <c r="L71" s="220"/>
      <c r="M71" s="220"/>
      <c r="N71" s="220"/>
      <c r="O71" s="220"/>
      <c r="P71" s="220"/>
      <c r="Q71" s="220"/>
      <c r="R71" s="220"/>
      <c r="S71" s="220"/>
      <c r="T71" s="220"/>
      <c r="U71" s="220"/>
      <c r="V71" s="220"/>
      <c r="W71" s="220"/>
      <c r="X71" s="220"/>
      <c r="Y71" s="220"/>
      <c r="Z71" s="220"/>
      <c r="AA71" s="220"/>
      <c r="AB71" s="220"/>
    </row>
    <row r="72" ht="30.0" customHeight="1">
      <c r="A72" s="276"/>
      <c r="B72" s="277" t="s">
        <v>449</v>
      </c>
      <c r="C72" s="278"/>
      <c r="D72" s="279"/>
      <c r="E72" s="279"/>
      <c r="F72" s="279"/>
      <c r="G72" s="280"/>
      <c r="H72" s="231"/>
      <c r="I72" s="231"/>
      <c r="J72" s="231"/>
      <c r="K72" s="231"/>
      <c r="L72" s="231"/>
      <c r="M72" s="231"/>
      <c r="N72" s="231"/>
      <c r="O72" s="231"/>
      <c r="P72" s="231"/>
      <c r="Q72" s="231"/>
      <c r="R72" s="231"/>
      <c r="S72" s="231"/>
      <c r="T72" s="231"/>
      <c r="U72" s="231"/>
      <c r="V72" s="231"/>
      <c r="W72" s="231"/>
      <c r="X72" s="231"/>
      <c r="Y72" s="231"/>
      <c r="Z72" s="231"/>
      <c r="AA72" s="231"/>
      <c r="AB72" s="231"/>
    </row>
    <row r="73" ht="41.25" customHeight="1">
      <c r="A73" s="220"/>
      <c r="B73" s="244" t="s">
        <v>450</v>
      </c>
      <c r="C73" s="218"/>
      <c r="D73" s="218"/>
      <c r="E73" s="218"/>
      <c r="F73" s="218"/>
      <c r="G73" s="111"/>
      <c r="H73" s="220"/>
      <c r="I73" s="220"/>
      <c r="J73" s="220"/>
      <c r="K73" s="220"/>
      <c r="L73" s="220"/>
      <c r="M73" s="220"/>
      <c r="N73" s="220"/>
      <c r="O73" s="281"/>
      <c r="P73" s="220"/>
      <c r="Q73" s="220"/>
      <c r="R73" s="220"/>
      <c r="S73" s="220"/>
      <c r="T73" s="220"/>
      <c r="U73" s="220"/>
      <c r="V73" s="220"/>
      <c r="W73" s="220"/>
      <c r="X73" s="220"/>
      <c r="Y73" s="220"/>
      <c r="Z73" s="220"/>
      <c r="AA73" s="220"/>
      <c r="AB73" s="220"/>
    </row>
    <row r="74" ht="37.5" customHeight="1">
      <c r="A74" s="220"/>
      <c r="B74" s="248" t="s">
        <v>451</v>
      </c>
      <c r="C74" s="239"/>
      <c r="D74" s="262">
        <v>1413.0</v>
      </c>
      <c r="E74" s="263">
        <v>1869.0</v>
      </c>
      <c r="F74" s="144">
        <v>2248.0</v>
      </c>
      <c r="G74" s="314">
        <v>2695.0</v>
      </c>
      <c r="H74" s="220"/>
      <c r="I74" s="220"/>
      <c r="J74" s="220"/>
      <c r="K74" s="220"/>
      <c r="L74" s="220"/>
      <c r="M74" s="220"/>
      <c r="N74" s="220"/>
      <c r="O74" s="281"/>
      <c r="P74" s="220"/>
      <c r="Q74" s="220"/>
      <c r="R74" s="220"/>
      <c r="S74" s="220"/>
      <c r="T74" s="220"/>
      <c r="U74" s="220"/>
      <c r="V74" s="220"/>
      <c r="W74" s="220"/>
      <c r="X74" s="220"/>
      <c r="Y74" s="220"/>
      <c r="Z74" s="220"/>
      <c r="AA74" s="220"/>
      <c r="AB74" s="220"/>
    </row>
    <row r="75" ht="37.5" customHeight="1">
      <c r="A75" s="220"/>
      <c r="B75" s="248" t="s">
        <v>452</v>
      </c>
      <c r="C75" s="239"/>
      <c r="D75" s="239">
        <v>425.0</v>
      </c>
      <c r="E75" s="240">
        <v>503.0</v>
      </c>
      <c r="F75" s="103">
        <v>709.0</v>
      </c>
      <c r="G75" s="308">
        <v>951.0</v>
      </c>
      <c r="H75" s="220"/>
      <c r="I75" s="220"/>
      <c r="J75" s="220"/>
      <c r="K75" s="220"/>
      <c r="L75" s="220"/>
      <c r="M75" s="220"/>
      <c r="N75" s="220"/>
      <c r="O75" s="281"/>
      <c r="P75" s="220"/>
      <c r="Q75" s="220"/>
      <c r="R75" s="220"/>
      <c r="S75" s="220"/>
      <c r="T75" s="220"/>
      <c r="U75" s="220"/>
      <c r="V75" s="220"/>
      <c r="W75" s="220"/>
      <c r="X75" s="220"/>
      <c r="Y75" s="220"/>
      <c r="Z75" s="220"/>
      <c r="AA75" s="220"/>
      <c r="AB75" s="220"/>
    </row>
    <row r="76" ht="37.5" customHeight="1">
      <c r="A76" s="220"/>
      <c r="B76" s="261" t="s">
        <v>453</v>
      </c>
      <c r="C76" s="239"/>
      <c r="D76" s="262">
        <v>43932.0</v>
      </c>
      <c r="E76" s="263">
        <v>58279.0</v>
      </c>
      <c r="F76" s="144">
        <v>75765.0</v>
      </c>
      <c r="G76" s="314">
        <v>104734.0</v>
      </c>
      <c r="H76" s="220"/>
      <c r="I76" s="220"/>
      <c r="J76" s="220"/>
      <c r="K76" s="220"/>
      <c r="L76" s="220"/>
      <c r="M76" s="220"/>
      <c r="N76" s="220"/>
      <c r="O76" s="281"/>
      <c r="P76" s="220"/>
      <c r="Q76" s="220"/>
      <c r="R76" s="220"/>
      <c r="S76" s="220"/>
      <c r="T76" s="220"/>
      <c r="U76" s="220"/>
      <c r="V76" s="220"/>
      <c r="W76" s="220"/>
      <c r="X76" s="220"/>
      <c r="Y76" s="220"/>
      <c r="Z76" s="220"/>
      <c r="AA76" s="220"/>
      <c r="AB76" s="220"/>
    </row>
    <row r="77" ht="36.75" customHeight="1">
      <c r="A77" s="220"/>
      <c r="B77" s="261" t="s">
        <v>454</v>
      </c>
      <c r="C77" s="239"/>
      <c r="D77" s="262">
        <v>21165.0</v>
      </c>
      <c r="E77" s="263">
        <v>28020.0</v>
      </c>
      <c r="F77" s="144">
        <v>33007.0</v>
      </c>
      <c r="G77" s="314">
        <v>35863.0</v>
      </c>
      <c r="H77" s="220"/>
      <c r="I77" s="220"/>
      <c r="J77" s="220"/>
      <c r="K77" s="220"/>
      <c r="L77" s="220"/>
      <c r="M77" s="220"/>
      <c r="N77" s="220"/>
      <c r="O77" s="281"/>
      <c r="P77" s="220"/>
      <c r="Q77" s="220"/>
      <c r="R77" s="220"/>
      <c r="S77" s="220"/>
      <c r="T77" s="220"/>
      <c r="U77" s="220"/>
      <c r="V77" s="220"/>
      <c r="W77" s="220"/>
      <c r="X77" s="220"/>
      <c r="Y77" s="220"/>
      <c r="Z77" s="220"/>
      <c r="AA77" s="220"/>
      <c r="AB77" s="220"/>
    </row>
    <row r="78" ht="35.25" customHeight="1">
      <c r="A78" s="220"/>
      <c r="B78" s="267" t="s">
        <v>455</v>
      </c>
      <c r="C78" s="267"/>
      <c r="D78" s="267"/>
      <c r="E78" s="267"/>
      <c r="F78" s="267"/>
      <c r="G78" s="220"/>
      <c r="H78" s="220"/>
      <c r="I78" s="220"/>
      <c r="J78" s="220"/>
      <c r="K78" s="220"/>
      <c r="L78" s="220"/>
      <c r="M78" s="220"/>
      <c r="N78" s="220"/>
      <c r="O78" s="217"/>
      <c r="P78" s="220"/>
      <c r="Q78" s="220"/>
      <c r="R78" s="220"/>
      <c r="S78" s="220"/>
      <c r="T78" s="220"/>
      <c r="U78" s="220"/>
      <c r="V78" s="220"/>
      <c r="W78" s="220"/>
      <c r="X78" s="220"/>
      <c r="Y78" s="220"/>
      <c r="Z78" s="220"/>
      <c r="AA78" s="220"/>
      <c r="AB78" s="220"/>
    </row>
    <row r="79" ht="30.0" customHeight="1">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row>
    <row r="80" ht="30.0" customHeight="1">
      <c r="A80" s="282"/>
      <c r="B80" s="228" t="s">
        <v>456</v>
      </c>
      <c r="C80" s="229"/>
      <c r="D80" s="230"/>
      <c r="E80" s="230"/>
      <c r="F80" s="230"/>
      <c r="G80" s="90"/>
      <c r="H80" s="231"/>
      <c r="I80" s="231"/>
      <c r="J80" s="231"/>
      <c r="K80" s="231"/>
      <c r="L80" s="231"/>
      <c r="M80" s="232"/>
      <c r="N80" s="232"/>
      <c r="O80" s="232"/>
      <c r="P80" s="232"/>
      <c r="Q80" s="231"/>
      <c r="R80" s="231"/>
      <c r="S80" s="231"/>
      <c r="T80" s="231"/>
      <c r="U80" s="231"/>
      <c r="V80" s="231"/>
      <c r="W80" s="231"/>
      <c r="X80" s="231"/>
      <c r="Y80" s="231"/>
      <c r="Z80" s="231"/>
      <c r="AA80" s="231"/>
      <c r="AB80" s="231"/>
    </row>
    <row r="81" ht="45.0" customHeight="1">
      <c r="A81" s="220"/>
      <c r="B81" s="244" t="s">
        <v>457</v>
      </c>
      <c r="C81" s="218"/>
      <c r="D81" s="218"/>
      <c r="E81" s="218"/>
      <c r="F81" s="218"/>
      <c r="G81" s="111"/>
      <c r="H81" s="220"/>
      <c r="I81" s="220"/>
      <c r="J81" s="220"/>
      <c r="K81" s="220"/>
      <c r="L81" s="220"/>
      <c r="M81" s="220"/>
      <c r="N81" s="220"/>
      <c r="O81" s="220"/>
      <c r="P81" s="220"/>
      <c r="Q81" s="220"/>
      <c r="R81" s="220"/>
      <c r="S81" s="220"/>
      <c r="T81" s="220"/>
      <c r="U81" s="220"/>
      <c r="V81" s="220"/>
      <c r="W81" s="220"/>
      <c r="X81" s="220"/>
      <c r="Y81" s="220"/>
      <c r="Z81" s="220"/>
      <c r="AA81" s="220"/>
      <c r="AB81" s="220"/>
    </row>
    <row r="82" ht="37.5" customHeight="1">
      <c r="A82" s="220"/>
      <c r="B82" s="261" t="s">
        <v>279</v>
      </c>
      <c r="C82" s="239"/>
      <c r="D82" s="239">
        <v>0.0</v>
      </c>
      <c r="E82" s="240">
        <v>0.0</v>
      </c>
      <c r="F82" s="103">
        <v>0.0</v>
      </c>
      <c r="G82" s="312">
        <v>0.0</v>
      </c>
      <c r="H82" s="220"/>
      <c r="I82" s="220"/>
      <c r="J82" s="220"/>
      <c r="K82" s="220"/>
      <c r="L82" s="220"/>
      <c r="M82" s="220"/>
      <c r="N82" s="220"/>
      <c r="O82" s="220"/>
      <c r="P82" s="220"/>
      <c r="Q82" s="226"/>
      <c r="R82" s="220"/>
      <c r="S82" s="220"/>
      <c r="T82" s="220"/>
      <c r="U82" s="220"/>
      <c r="V82" s="220"/>
      <c r="W82" s="220"/>
      <c r="X82" s="220"/>
      <c r="Y82" s="220"/>
      <c r="Z82" s="220"/>
      <c r="AA82" s="220"/>
      <c r="AB82" s="220"/>
    </row>
    <row r="83" ht="37.5" customHeight="1">
      <c r="A83" s="220"/>
      <c r="B83" s="261" t="s">
        <v>458</v>
      </c>
      <c r="C83" s="239"/>
      <c r="D83" s="262">
        <v>40683.0</v>
      </c>
      <c r="E83" s="263">
        <v>40551.0</v>
      </c>
      <c r="F83" s="145">
        <v>46064.0</v>
      </c>
      <c r="G83" s="314">
        <v>54164.0</v>
      </c>
      <c r="H83" s="220"/>
      <c r="I83" s="220"/>
      <c r="J83" s="220"/>
      <c r="K83" s="220"/>
      <c r="L83" s="220"/>
      <c r="M83" s="220"/>
      <c r="N83" s="220"/>
      <c r="O83" s="220"/>
      <c r="P83" s="220"/>
      <c r="Q83" s="226"/>
      <c r="R83" s="220"/>
      <c r="S83" s="220"/>
      <c r="T83" s="220"/>
      <c r="U83" s="220"/>
      <c r="V83" s="220"/>
      <c r="W83" s="220"/>
      <c r="X83" s="220"/>
      <c r="Y83" s="220"/>
      <c r="Z83" s="220"/>
      <c r="AA83" s="220"/>
      <c r="AB83" s="220"/>
    </row>
    <row r="84" ht="37.5" customHeight="1">
      <c r="A84" s="220"/>
      <c r="B84" s="261" t="s">
        <v>459</v>
      </c>
      <c r="C84" s="239"/>
      <c r="D84" s="262">
        <v>40683.0</v>
      </c>
      <c r="E84" s="263">
        <v>40551.0</v>
      </c>
      <c r="F84" s="145">
        <v>46064.0</v>
      </c>
      <c r="G84" s="314">
        <v>54164.0</v>
      </c>
      <c r="H84" s="220"/>
      <c r="I84" s="220"/>
      <c r="J84" s="220"/>
      <c r="K84" s="220"/>
      <c r="L84" s="220"/>
      <c r="M84" s="220"/>
      <c r="N84" s="220"/>
      <c r="O84" s="220"/>
      <c r="P84" s="220"/>
      <c r="Q84" s="226"/>
      <c r="R84" s="220"/>
      <c r="S84" s="220"/>
      <c r="T84" s="220"/>
      <c r="U84" s="220"/>
      <c r="V84" s="220"/>
      <c r="W84" s="220"/>
      <c r="X84" s="220"/>
      <c r="Y84" s="220"/>
      <c r="Z84" s="220"/>
      <c r="AA84" s="220"/>
      <c r="AB84" s="220"/>
    </row>
    <row r="85" ht="37.5" customHeight="1">
      <c r="A85" s="220"/>
      <c r="B85" s="261" t="s">
        <v>460</v>
      </c>
      <c r="C85" s="239"/>
      <c r="D85" s="262">
        <v>78399.0</v>
      </c>
      <c r="E85" s="263">
        <v>87228.0</v>
      </c>
      <c r="F85" s="145">
        <v>102059.0</v>
      </c>
      <c r="G85" s="314">
        <v>148141.0</v>
      </c>
      <c r="H85" s="220"/>
      <c r="I85" s="220"/>
      <c r="J85" s="220"/>
      <c r="K85" s="220"/>
      <c r="L85" s="220"/>
      <c r="M85" s="220"/>
      <c r="N85" s="220"/>
      <c r="O85" s="220"/>
      <c r="P85" s="220"/>
      <c r="Q85" s="226"/>
      <c r="R85" s="220"/>
      <c r="S85" s="220"/>
      <c r="T85" s="220"/>
      <c r="U85" s="220"/>
      <c r="V85" s="220"/>
      <c r="W85" s="220"/>
      <c r="X85" s="220"/>
      <c r="Y85" s="220"/>
      <c r="Z85" s="220"/>
      <c r="AA85" s="220"/>
      <c r="AB85" s="220"/>
    </row>
    <row r="86" ht="37.5" customHeight="1">
      <c r="A86" s="220"/>
      <c r="B86" s="261" t="s">
        <v>461</v>
      </c>
      <c r="C86" s="239"/>
      <c r="D86" s="239">
        <v>898.0</v>
      </c>
      <c r="E86" s="240">
        <v>756.0</v>
      </c>
      <c r="F86" s="99">
        <v>574.0</v>
      </c>
      <c r="G86" s="308">
        <v>504.0</v>
      </c>
      <c r="H86" s="220"/>
      <c r="I86" s="220"/>
      <c r="J86" s="220"/>
      <c r="K86" s="220"/>
      <c r="L86" s="220"/>
      <c r="M86" s="220"/>
      <c r="N86" s="220"/>
      <c r="O86" s="220"/>
      <c r="P86" s="220"/>
      <c r="Q86" s="226"/>
      <c r="R86" s="220"/>
      <c r="S86" s="220"/>
      <c r="T86" s="220"/>
      <c r="U86" s="220"/>
      <c r="V86" s="220"/>
      <c r="W86" s="220"/>
      <c r="X86" s="220"/>
      <c r="Y86" s="220"/>
      <c r="Z86" s="220"/>
      <c r="AA86" s="220"/>
      <c r="AB86" s="220"/>
    </row>
    <row r="87">
      <c r="A87" s="220"/>
      <c r="B87" s="317" t="s">
        <v>462</v>
      </c>
      <c r="C87" s="165"/>
      <c r="D87" s="165"/>
      <c r="E87" s="165"/>
      <c r="F87" s="165"/>
      <c r="G87" s="220"/>
      <c r="H87" s="220"/>
      <c r="I87" s="220"/>
      <c r="J87" s="220"/>
      <c r="K87" s="220"/>
      <c r="L87" s="220"/>
      <c r="M87" s="220"/>
      <c r="N87" s="220"/>
      <c r="O87" s="220"/>
      <c r="P87" s="220"/>
      <c r="Q87" s="220"/>
      <c r="R87" s="220"/>
      <c r="S87" s="220"/>
      <c r="T87" s="220"/>
      <c r="U87" s="220"/>
      <c r="V87" s="220"/>
      <c r="W87" s="220"/>
      <c r="X87" s="220"/>
      <c r="Y87" s="220"/>
      <c r="Z87" s="220"/>
      <c r="AA87" s="220"/>
      <c r="AB87" s="220"/>
    </row>
    <row r="88">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row>
    <row r="89" ht="30.0" customHeight="1">
      <c r="A89" s="283"/>
      <c r="B89" s="284" t="s">
        <v>463</v>
      </c>
      <c r="C89" s="285"/>
      <c r="D89" s="286"/>
      <c r="E89" s="286"/>
      <c r="F89" s="286"/>
      <c r="G89" s="286"/>
      <c r="H89" s="233"/>
      <c r="I89" s="233"/>
      <c r="J89" s="233"/>
      <c r="K89" s="233"/>
      <c r="L89" s="233"/>
      <c r="M89" s="233"/>
      <c r="N89" s="233"/>
      <c r="O89" s="233"/>
      <c r="P89" s="233"/>
      <c r="Q89" s="233"/>
      <c r="R89" s="233"/>
      <c r="S89" s="233"/>
      <c r="T89" s="233"/>
      <c r="U89" s="233"/>
      <c r="V89" s="233"/>
      <c r="W89" s="233"/>
      <c r="X89" s="233"/>
      <c r="Y89" s="233"/>
      <c r="Z89" s="233"/>
      <c r="AA89" s="233"/>
      <c r="AB89" s="233"/>
    </row>
    <row r="90" ht="45.0" customHeight="1">
      <c r="A90" s="217"/>
      <c r="B90" s="244" t="s">
        <v>464</v>
      </c>
      <c r="C90" s="287"/>
      <c r="D90" s="218"/>
      <c r="E90" s="218"/>
      <c r="F90" s="218"/>
      <c r="G90" s="218"/>
      <c r="H90" s="218"/>
      <c r="I90" s="218"/>
      <c r="J90" s="218"/>
      <c r="K90" s="218"/>
      <c r="L90" s="218"/>
      <c r="M90" s="218"/>
      <c r="N90" s="218"/>
      <c r="O90" s="217"/>
      <c r="P90" s="217"/>
      <c r="Q90" s="217"/>
      <c r="R90" s="217"/>
      <c r="S90" s="217"/>
      <c r="T90" s="217"/>
      <c r="U90" s="217"/>
      <c r="V90" s="217"/>
      <c r="W90" s="217"/>
      <c r="X90" s="217"/>
      <c r="Y90" s="217"/>
      <c r="Z90" s="217"/>
      <c r="AA90" s="217"/>
      <c r="AB90" s="217"/>
    </row>
    <row r="91" ht="24.0" customHeight="1">
      <c r="A91" s="288"/>
      <c r="B91" s="289" t="s">
        <v>465</v>
      </c>
      <c r="C91" s="290" t="s">
        <v>466</v>
      </c>
      <c r="D91" s="291" t="s">
        <v>289</v>
      </c>
      <c r="E91" s="292"/>
      <c r="F91" s="291" t="s">
        <v>467</v>
      </c>
      <c r="G91" s="174"/>
      <c r="H91" s="174"/>
      <c r="I91" s="174"/>
      <c r="J91" s="174"/>
      <c r="K91" s="174"/>
      <c r="L91" s="174"/>
      <c r="M91" s="175"/>
      <c r="N91" s="217"/>
      <c r="O91" s="217"/>
      <c r="P91" s="217"/>
      <c r="Q91" s="217"/>
      <c r="R91" s="217"/>
      <c r="S91" s="217"/>
      <c r="T91" s="217"/>
      <c r="U91" s="217"/>
      <c r="V91" s="217"/>
      <c r="W91" s="217"/>
      <c r="X91" s="217"/>
      <c r="Y91" s="217"/>
      <c r="Z91" s="217"/>
      <c r="AA91" s="217"/>
      <c r="AB91" s="220"/>
    </row>
    <row r="92" ht="39.75" customHeight="1">
      <c r="A92" s="288"/>
      <c r="B92" s="176"/>
      <c r="C92" s="177"/>
      <c r="D92" s="178" t="s">
        <v>291</v>
      </c>
      <c r="E92" s="293" t="s">
        <v>468</v>
      </c>
      <c r="F92" s="294" t="s">
        <v>469</v>
      </c>
      <c r="G92" s="294" t="s">
        <v>470</v>
      </c>
      <c r="H92" s="294" t="s">
        <v>471</v>
      </c>
      <c r="I92" s="294" t="s">
        <v>472</v>
      </c>
      <c r="J92" s="294" t="s">
        <v>473</v>
      </c>
      <c r="K92" s="294" t="s">
        <v>474</v>
      </c>
      <c r="L92" s="294" t="s">
        <v>475</v>
      </c>
      <c r="M92" s="295" t="s">
        <v>476</v>
      </c>
      <c r="N92" s="217"/>
      <c r="O92" s="217"/>
      <c r="P92" s="217"/>
      <c r="Q92" s="217"/>
      <c r="R92" s="217"/>
      <c r="S92" s="217"/>
      <c r="T92" s="217"/>
      <c r="U92" s="217"/>
      <c r="V92" s="217"/>
      <c r="W92" s="217"/>
      <c r="X92" s="217"/>
      <c r="Y92" s="217"/>
      <c r="Z92" s="217"/>
      <c r="AA92" s="217"/>
      <c r="AB92" s="220"/>
    </row>
    <row r="93" ht="44.25" customHeight="1">
      <c r="A93" s="296"/>
      <c r="B93" s="297" t="s">
        <v>477</v>
      </c>
      <c r="C93" s="298" t="s">
        <v>478</v>
      </c>
      <c r="D93" s="182"/>
      <c r="E93" s="182" t="s">
        <v>433</v>
      </c>
      <c r="F93" s="183" t="s">
        <v>304</v>
      </c>
      <c r="G93" s="183" t="s">
        <v>304</v>
      </c>
      <c r="H93" s="183" t="s">
        <v>304</v>
      </c>
      <c r="I93" s="183" t="s">
        <v>304</v>
      </c>
      <c r="J93" s="183" t="s">
        <v>304</v>
      </c>
      <c r="K93" s="184" t="s">
        <v>304</v>
      </c>
      <c r="L93" s="184"/>
      <c r="M93" s="184"/>
      <c r="N93" s="217"/>
      <c r="O93" s="217"/>
      <c r="P93" s="217"/>
      <c r="Q93" s="217"/>
      <c r="R93" s="217"/>
      <c r="S93" s="217"/>
      <c r="T93" s="217"/>
      <c r="U93" s="217"/>
      <c r="V93" s="217"/>
      <c r="W93" s="217"/>
      <c r="X93" s="217"/>
      <c r="Y93" s="217"/>
      <c r="Z93" s="217"/>
      <c r="AA93" s="217"/>
      <c r="AB93" s="220"/>
    </row>
    <row r="94" ht="44.25" customHeight="1">
      <c r="A94" s="296"/>
      <c r="B94" s="297" t="s">
        <v>479</v>
      </c>
      <c r="C94" s="298" t="s">
        <v>480</v>
      </c>
      <c r="D94" s="182"/>
      <c r="E94" s="182" t="s">
        <v>433</v>
      </c>
      <c r="F94" s="183" t="s">
        <v>304</v>
      </c>
      <c r="G94" s="183" t="s">
        <v>304</v>
      </c>
      <c r="H94" s="185"/>
      <c r="I94" s="183" t="s">
        <v>304</v>
      </c>
      <c r="J94" s="183"/>
      <c r="K94" s="184" t="s">
        <v>304</v>
      </c>
      <c r="L94" s="184" t="s">
        <v>304</v>
      </c>
      <c r="M94" s="184" t="s">
        <v>304</v>
      </c>
      <c r="N94" s="217"/>
      <c r="O94" s="217"/>
      <c r="P94" s="217"/>
      <c r="Q94" s="217"/>
      <c r="R94" s="217"/>
      <c r="S94" s="217"/>
      <c r="T94" s="217"/>
      <c r="U94" s="217"/>
      <c r="V94" s="217"/>
      <c r="W94" s="217"/>
      <c r="X94" s="217"/>
      <c r="Y94" s="217"/>
      <c r="Z94" s="217"/>
      <c r="AA94" s="217"/>
      <c r="AB94" s="220"/>
    </row>
    <row r="95" ht="44.25" customHeight="1">
      <c r="A95" s="296"/>
      <c r="B95" s="297" t="s">
        <v>481</v>
      </c>
      <c r="C95" s="298" t="s">
        <v>480</v>
      </c>
      <c r="D95" s="182"/>
      <c r="E95" s="182" t="s">
        <v>433</v>
      </c>
      <c r="F95" s="185"/>
      <c r="G95" s="183" t="s">
        <v>304</v>
      </c>
      <c r="H95" s="186"/>
      <c r="I95" s="183" t="s">
        <v>304</v>
      </c>
      <c r="J95" s="183" t="s">
        <v>304</v>
      </c>
      <c r="K95" s="184" t="s">
        <v>304</v>
      </c>
      <c r="L95" s="184" t="s">
        <v>304</v>
      </c>
      <c r="M95" s="184"/>
      <c r="N95" s="217"/>
      <c r="O95" s="217"/>
      <c r="P95" s="217"/>
      <c r="Q95" s="217"/>
      <c r="R95" s="217"/>
      <c r="S95" s="217"/>
      <c r="T95" s="217"/>
      <c r="U95" s="217"/>
      <c r="V95" s="217"/>
      <c r="W95" s="217"/>
      <c r="X95" s="217"/>
      <c r="Y95" s="217"/>
      <c r="Z95" s="217"/>
      <c r="AA95" s="217"/>
      <c r="AB95" s="220"/>
    </row>
    <row r="96" ht="44.25" customHeight="1">
      <c r="A96" s="296"/>
      <c r="B96" s="297" t="s">
        <v>482</v>
      </c>
      <c r="C96" s="298" t="s">
        <v>480</v>
      </c>
      <c r="D96" s="182"/>
      <c r="E96" s="182" t="s">
        <v>433</v>
      </c>
      <c r="F96" s="183" t="s">
        <v>304</v>
      </c>
      <c r="G96" s="183" t="s">
        <v>304</v>
      </c>
      <c r="H96" s="185"/>
      <c r="I96" s="183" t="s">
        <v>304</v>
      </c>
      <c r="J96" s="186"/>
      <c r="K96" s="184" t="s">
        <v>304</v>
      </c>
      <c r="L96" s="184"/>
      <c r="M96" s="184"/>
      <c r="N96" s="217"/>
      <c r="O96" s="217"/>
      <c r="P96" s="217"/>
      <c r="Q96" s="217"/>
      <c r="R96" s="217"/>
      <c r="S96" s="217"/>
      <c r="T96" s="217"/>
      <c r="U96" s="217"/>
      <c r="V96" s="217"/>
      <c r="W96" s="217"/>
      <c r="X96" s="217"/>
      <c r="Y96" s="217"/>
      <c r="Z96" s="217"/>
      <c r="AA96" s="217"/>
      <c r="AB96" s="220"/>
    </row>
    <row r="97" ht="44.25" customHeight="1">
      <c r="A97" s="296"/>
      <c r="B97" s="297" t="s">
        <v>483</v>
      </c>
      <c r="C97" s="298" t="s">
        <v>484</v>
      </c>
      <c r="D97" s="182"/>
      <c r="E97" s="182" t="s">
        <v>433</v>
      </c>
      <c r="F97" s="186"/>
      <c r="G97" s="183"/>
      <c r="H97" s="186"/>
      <c r="I97" s="186"/>
      <c r="J97" s="183" t="s">
        <v>304</v>
      </c>
      <c r="K97" s="184"/>
      <c r="L97" s="184" t="s">
        <v>304</v>
      </c>
      <c r="M97" s="184" t="s">
        <v>304</v>
      </c>
      <c r="N97" s="217"/>
      <c r="O97" s="217"/>
      <c r="P97" s="217"/>
      <c r="Q97" s="217"/>
      <c r="R97" s="217"/>
      <c r="S97" s="217"/>
      <c r="T97" s="217"/>
      <c r="U97" s="217"/>
      <c r="V97" s="217"/>
      <c r="W97" s="217"/>
      <c r="X97" s="217"/>
      <c r="Y97" s="217"/>
      <c r="Z97" s="217"/>
      <c r="AA97" s="217"/>
      <c r="AB97" s="220"/>
    </row>
    <row r="98" ht="44.25" customHeight="1">
      <c r="A98" s="296"/>
      <c r="B98" s="297" t="s">
        <v>485</v>
      </c>
      <c r="C98" s="298" t="s">
        <v>486</v>
      </c>
      <c r="D98" s="183" t="s">
        <v>304</v>
      </c>
      <c r="E98" s="182" t="s">
        <v>433</v>
      </c>
      <c r="F98" s="183" t="s">
        <v>304</v>
      </c>
      <c r="G98" s="183" t="s">
        <v>304</v>
      </c>
      <c r="H98" s="183" t="s">
        <v>304</v>
      </c>
      <c r="I98" s="183"/>
      <c r="J98" s="185"/>
      <c r="K98" s="184"/>
      <c r="L98" s="184"/>
      <c r="M98" s="184" t="s">
        <v>304</v>
      </c>
      <c r="N98" s="217"/>
      <c r="O98" s="217"/>
      <c r="P98" s="217"/>
      <c r="Q98" s="217"/>
      <c r="R98" s="217"/>
      <c r="S98" s="217"/>
      <c r="T98" s="217"/>
      <c r="U98" s="217"/>
      <c r="V98" s="217"/>
      <c r="W98" s="217"/>
      <c r="X98" s="217"/>
      <c r="Y98" s="217"/>
      <c r="Z98" s="217"/>
      <c r="AA98" s="217"/>
      <c r="AB98" s="220"/>
    </row>
    <row r="99" ht="44.25" customHeight="1">
      <c r="A99" s="296"/>
      <c r="B99" s="297" t="s">
        <v>487</v>
      </c>
      <c r="C99" s="298" t="s">
        <v>486</v>
      </c>
      <c r="D99" s="183" t="s">
        <v>304</v>
      </c>
      <c r="E99" s="182" t="s">
        <v>488</v>
      </c>
      <c r="F99" s="186"/>
      <c r="G99" s="183"/>
      <c r="H99" s="185"/>
      <c r="I99" s="186"/>
      <c r="J99" s="183" t="s">
        <v>304</v>
      </c>
      <c r="K99" s="184"/>
      <c r="L99" s="184"/>
      <c r="M99" s="184" t="s">
        <v>304</v>
      </c>
      <c r="N99" s="217"/>
      <c r="O99" s="217"/>
      <c r="P99" s="217"/>
      <c r="Q99" s="217"/>
      <c r="R99" s="217"/>
      <c r="S99" s="217"/>
      <c r="T99" s="217"/>
      <c r="U99" s="217"/>
      <c r="V99" s="217"/>
      <c r="W99" s="217"/>
      <c r="X99" s="217"/>
      <c r="Y99" s="217"/>
      <c r="Z99" s="217"/>
      <c r="AA99" s="217"/>
      <c r="AB99" s="220"/>
    </row>
    <row r="100" ht="44.25" customHeight="1">
      <c r="A100" s="296"/>
      <c r="B100" s="299" t="s">
        <v>489</v>
      </c>
      <c r="C100" s="298" t="s">
        <v>490</v>
      </c>
      <c r="D100" s="183" t="s">
        <v>304</v>
      </c>
      <c r="E100" s="182" t="s">
        <v>488</v>
      </c>
      <c r="F100" s="183" t="s">
        <v>304</v>
      </c>
      <c r="G100" s="183"/>
      <c r="H100" s="183"/>
      <c r="I100" s="183" t="s">
        <v>304</v>
      </c>
      <c r="J100" s="183" t="s">
        <v>304</v>
      </c>
      <c r="K100" s="183" t="s">
        <v>304</v>
      </c>
      <c r="L100" s="184"/>
      <c r="M100" s="184"/>
      <c r="N100" s="217"/>
      <c r="O100" s="217"/>
      <c r="P100" s="217"/>
      <c r="Q100" s="217"/>
      <c r="R100" s="217"/>
      <c r="S100" s="217"/>
      <c r="T100" s="217"/>
      <c r="U100" s="217"/>
      <c r="V100" s="217"/>
      <c r="W100" s="217"/>
      <c r="X100" s="217"/>
      <c r="Y100" s="217"/>
      <c r="Z100" s="217"/>
      <c r="AA100" s="217"/>
      <c r="AB100" s="220"/>
    </row>
    <row r="101">
      <c r="A101" s="217"/>
      <c r="B101" s="218"/>
      <c r="C101" s="287"/>
      <c r="D101" s="218"/>
      <c r="E101" s="218"/>
      <c r="F101" s="218"/>
      <c r="G101" s="218"/>
      <c r="H101" s="218"/>
      <c r="I101" s="218"/>
      <c r="J101" s="218"/>
      <c r="K101" s="218"/>
      <c r="L101" s="218"/>
      <c r="M101" s="218"/>
      <c r="N101" s="218"/>
      <c r="O101" s="217"/>
      <c r="P101" s="217"/>
      <c r="Q101" s="217"/>
      <c r="R101" s="217"/>
      <c r="S101" s="217"/>
      <c r="T101" s="217"/>
      <c r="U101" s="217"/>
      <c r="V101" s="217"/>
      <c r="W101" s="217"/>
      <c r="X101" s="217"/>
      <c r="Y101" s="217"/>
      <c r="Z101" s="217"/>
      <c r="AA101" s="217"/>
      <c r="AB101" s="217"/>
    </row>
    <row r="102">
      <c r="A102" s="217"/>
      <c r="B102" s="217"/>
      <c r="C102" s="300"/>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row>
    <row r="103">
      <c r="A103" s="217"/>
      <c r="B103" s="217"/>
      <c r="C103" s="300"/>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row>
    <row r="104" ht="45.0" customHeight="1">
      <c r="A104" s="217"/>
      <c r="B104" s="246" t="s">
        <v>491</v>
      </c>
      <c r="C104" s="287"/>
      <c r="D104" s="218"/>
      <c r="E104" s="218"/>
      <c r="F104" s="218"/>
      <c r="G104" s="287"/>
      <c r="H104" s="217"/>
      <c r="I104" s="217"/>
      <c r="J104" s="217"/>
      <c r="K104" s="217"/>
      <c r="L104" s="217"/>
      <c r="M104" s="217"/>
      <c r="N104" s="217"/>
      <c r="O104" s="217"/>
      <c r="P104" s="217"/>
      <c r="Q104" s="217"/>
      <c r="R104" s="217"/>
      <c r="S104" s="217"/>
      <c r="T104" s="217"/>
      <c r="U104" s="217"/>
      <c r="V104" s="217"/>
      <c r="W104" s="217"/>
      <c r="X104" s="217"/>
      <c r="Y104" s="217"/>
      <c r="Z104" s="217"/>
      <c r="AA104" s="217"/>
      <c r="AB104" s="217"/>
    </row>
    <row r="105" ht="37.5" customHeight="1">
      <c r="A105" s="288"/>
      <c r="B105" s="301" t="s">
        <v>492</v>
      </c>
      <c r="C105" s="290" t="s">
        <v>493</v>
      </c>
      <c r="D105" s="291" t="s">
        <v>505</v>
      </c>
      <c r="E105" s="174"/>
      <c r="F105" s="175"/>
      <c r="G105" s="303" t="s">
        <v>495</v>
      </c>
      <c r="H105" s="217"/>
      <c r="I105" s="217"/>
      <c r="J105" s="217"/>
      <c r="K105" s="217"/>
      <c r="L105" s="217"/>
      <c r="M105" s="217"/>
      <c r="N105" s="217"/>
      <c r="O105" s="217"/>
      <c r="P105" s="217"/>
      <c r="Q105" s="217"/>
      <c r="R105" s="217"/>
      <c r="S105" s="217"/>
      <c r="T105" s="217"/>
      <c r="U105" s="217"/>
      <c r="V105" s="217"/>
      <c r="W105" s="217"/>
      <c r="X105" s="217"/>
      <c r="Y105" s="217"/>
      <c r="Z105" s="217"/>
      <c r="AA105" s="217"/>
      <c r="AB105" s="217"/>
    </row>
    <row r="106" ht="37.5" customHeight="1">
      <c r="A106" s="288"/>
      <c r="B106" s="176"/>
      <c r="C106" s="177"/>
      <c r="D106" s="294" t="s">
        <v>496</v>
      </c>
      <c r="E106" s="294" t="s">
        <v>497</v>
      </c>
      <c r="F106" s="294" t="s">
        <v>498</v>
      </c>
      <c r="G106" s="197"/>
      <c r="H106" s="217"/>
      <c r="I106" s="217"/>
      <c r="J106" s="217"/>
      <c r="K106" s="217"/>
      <c r="L106" s="217"/>
      <c r="M106" s="217"/>
      <c r="N106" s="217"/>
      <c r="O106" s="217"/>
      <c r="P106" s="217"/>
      <c r="Q106" s="217"/>
      <c r="R106" s="217"/>
      <c r="S106" s="217"/>
      <c r="T106" s="217"/>
      <c r="U106" s="217"/>
      <c r="V106" s="217"/>
      <c r="W106" s="217"/>
      <c r="X106" s="217"/>
      <c r="Y106" s="217"/>
      <c r="Z106" s="217"/>
      <c r="AA106" s="217"/>
      <c r="AB106" s="217"/>
    </row>
    <row r="107">
      <c r="A107" s="296"/>
      <c r="B107" s="304" t="s">
        <v>499</v>
      </c>
      <c r="C107" s="203" t="s">
        <v>506</v>
      </c>
      <c r="D107" s="204" t="s">
        <v>507</v>
      </c>
      <c r="E107" s="205">
        <v>12870.0</v>
      </c>
      <c r="F107" s="206">
        <v>0.0</v>
      </c>
      <c r="G107" s="207" t="s">
        <v>508</v>
      </c>
      <c r="H107" s="217"/>
      <c r="I107" s="217"/>
      <c r="J107" s="217"/>
      <c r="K107" s="217"/>
      <c r="L107" s="217"/>
      <c r="M107" s="217"/>
      <c r="N107" s="217"/>
      <c r="O107" s="217"/>
      <c r="P107" s="217"/>
      <c r="Q107" s="217"/>
      <c r="R107" s="217"/>
      <c r="S107" s="217"/>
      <c r="T107" s="217"/>
      <c r="U107" s="217"/>
      <c r="V107" s="217"/>
      <c r="W107" s="217"/>
      <c r="X107" s="217"/>
      <c r="Y107" s="217"/>
      <c r="Z107" s="217"/>
      <c r="AA107" s="217"/>
      <c r="AB107" s="217"/>
    </row>
    <row r="108">
      <c r="A108" s="296"/>
      <c r="B108" s="305" t="s">
        <v>500</v>
      </c>
      <c r="C108" s="209" t="s">
        <v>509</v>
      </c>
      <c r="D108" s="209" t="s">
        <v>509</v>
      </c>
      <c r="E108" s="210">
        <v>0.0</v>
      </c>
      <c r="F108" s="211">
        <v>0.0</v>
      </c>
      <c r="G108" s="212" t="s">
        <v>333</v>
      </c>
      <c r="H108" s="217"/>
      <c r="I108" s="217"/>
      <c r="J108" s="217"/>
      <c r="K108" s="217"/>
      <c r="L108" s="217"/>
      <c r="M108" s="217"/>
      <c r="N108" s="217"/>
      <c r="O108" s="217"/>
      <c r="P108" s="217"/>
      <c r="Q108" s="217"/>
      <c r="R108" s="217"/>
      <c r="S108" s="217"/>
      <c r="T108" s="217"/>
      <c r="U108" s="217"/>
      <c r="V108" s="217"/>
      <c r="W108" s="217"/>
      <c r="X108" s="217"/>
      <c r="Y108" s="217"/>
      <c r="Z108" s="217"/>
      <c r="AA108" s="217"/>
      <c r="AB108" s="217"/>
    </row>
    <row r="109">
      <c r="A109" s="296"/>
      <c r="B109" s="306" t="s">
        <v>501</v>
      </c>
      <c r="C109" s="214" t="s">
        <v>510</v>
      </c>
      <c r="D109" s="214" t="s">
        <v>511</v>
      </c>
      <c r="E109" s="214">
        <v>12870.0</v>
      </c>
      <c r="F109" s="215">
        <v>0.0</v>
      </c>
      <c r="G109" s="216" t="s">
        <v>512</v>
      </c>
      <c r="H109" s="217"/>
      <c r="I109" s="217"/>
      <c r="J109" s="217"/>
      <c r="K109" s="217"/>
      <c r="L109" s="217"/>
      <c r="M109" s="217"/>
      <c r="N109" s="217"/>
      <c r="O109" s="217"/>
      <c r="P109" s="217"/>
      <c r="Q109" s="217"/>
      <c r="R109" s="217"/>
      <c r="S109" s="217"/>
      <c r="T109" s="217"/>
      <c r="U109" s="217"/>
      <c r="V109" s="217"/>
      <c r="W109" s="217"/>
      <c r="X109" s="217"/>
      <c r="Y109" s="217"/>
      <c r="Z109" s="217"/>
      <c r="AA109" s="217"/>
      <c r="AB109" s="217"/>
    </row>
    <row r="110">
      <c r="A110" s="220"/>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row>
    <row r="111">
      <c r="A111" s="220"/>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row>
    <row r="112">
      <c r="A112" s="220"/>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row>
    <row r="113">
      <c r="A113" s="220"/>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row>
    <row r="114">
      <c r="A114" s="220"/>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row>
    <row r="115">
      <c r="A115" s="220"/>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row>
    <row r="116">
      <c r="A116" s="220"/>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row>
    <row r="117">
      <c r="A117" s="220"/>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row>
    <row r="118">
      <c r="A118" s="220"/>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row>
    <row r="119">
      <c r="A119" s="220"/>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row>
    <row r="120">
      <c r="A120" s="220"/>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row>
    <row r="121">
      <c r="A121" s="220"/>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row>
    <row r="122">
      <c r="A122" s="220"/>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row>
    <row r="123">
      <c r="A123" s="220"/>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row>
    <row r="124">
      <c r="A124" s="220"/>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row>
    <row r="125">
      <c r="A125" s="220"/>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row>
    <row r="126">
      <c r="A126" s="220"/>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row>
    <row r="127">
      <c r="A127" s="220"/>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row>
    <row r="128">
      <c r="A128" s="220"/>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row>
    <row r="129">
      <c r="A129" s="220"/>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220"/>
    </row>
    <row r="130">
      <c r="A130" s="220"/>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row>
    <row r="131">
      <c r="A131" s="220"/>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row>
    <row r="132">
      <c r="A132" s="220"/>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row>
    <row r="133">
      <c r="A133" s="220"/>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row>
    <row r="134">
      <c r="A134" s="220"/>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row>
    <row r="135">
      <c r="A135" s="220"/>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c r="AB135" s="220"/>
    </row>
    <row r="136">
      <c r="A136" s="220"/>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0"/>
    </row>
    <row r="137">
      <c r="A137" s="220"/>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row>
    <row r="138">
      <c r="A138" s="220"/>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row>
    <row r="139">
      <c r="A139" s="220"/>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row>
    <row r="140">
      <c r="A140" s="220"/>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row>
    <row r="141">
      <c r="A141" s="220"/>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row>
    <row r="142">
      <c r="A142" s="220"/>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row>
    <row r="143">
      <c r="A143" s="220"/>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row>
    <row r="144">
      <c r="A144" s="220"/>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row>
    <row r="145">
      <c r="A145" s="220"/>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row>
    <row r="146">
      <c r="A146" s="220"/>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row>
    <row r="147">
      <c r="A147" s="220"/>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row>
    <row r="148">
      <c r="A148" s="220"/>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row>
    <row r="149">
      <c r="A149" s="220"/>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row>
    <row r="150">
      <c r="A150" s="220"/>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row>
    <row r="151">
      <c r="A151" s="220"/>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row>
    <row r="152">
      <c r="A152" s="220"/>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row>
    <row r="153">
      <c r="A153" s="220"/>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row>
    <row r="154">
      <c r="A154" s="220"/>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row>
    <row r="155">
      <c r="A155" s="220"/>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row>
    <row r="156">
      <c r="A156" s="220"/>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row>
    <row r="157">
      <c r="A157" s="220"/>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row>
    <row r="158">
      <c r="A158" s="220"/>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row>
    <row r="159">
      <c r="A159" s="220"/>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row>
    <row r="160">
      <c r="A160" s="220"/>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row>
    <row r="161">
      <c r="A161" s="220"/>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c r="AB161" s="220"/>
    </row>
    <row r="162">
      <c r="A162" s="220"/>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row>
    <row r="163">
      <c r="A163" s="220"/>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c r="AA163" s="220"/>
      <c r="AB163" s="220"/>
    </row>
    <row r="164">
      <c r="A164" s="220"/>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row>
    <row r="165">
      <c r="A165" s="220"/>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row>
    <row r="166">
      <c r="A166" s="220"/>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row>
    <row r="167">
      <c r="A167" s="220"/>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row>
    <row r="168">
      <c r="A168" s="220"/>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row>
    <row r="169">
      <c r="A169" s="220"/>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row>
    <row r="170">
      <c r="A170" s="220"/>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row>
    <row r="171">
      <c r="A171" s="220"/>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220"/>
    </row>
    <row r="172">
      <c r="A172" s="220"/>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row>
    <row r="173">
      <c r="A173" s="220"/>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c r="AA173" s="220"/>
      <c r="AB173" s="220"/>
    </row>
    <row r="174">
      <c r="A174" s="220"/>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c r="AA174" s="220"/>
      <c r="AB174" s="220"/>
    </row>
    <row r="175">
      <c r="A175" s="220"/>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c r="AA175" s="220"/>
      <c r="AB175" s="220"/>
    </row>
    <row r="176">
      <c r="A176" s="220"/>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c r="AB176" s="220"/>
    </row>
    <row r="177">
      <c r="A177" s="220"/>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c r="AA177" s="220"/>
      <c r="AB177" s="220"/>
    </row>
    <row r="178">
      <c r="A178" s="220"/>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c r="AA178" s="220"/>
      <c r="AB178" s="220"/>
    </row>
    <row r="179">
      <c r="A179" s="220"/>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row>
    <row r="180">
      <c r="A180" s="220"/>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row>
    <row r="181">
      <c r="A181" s="220"/>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row>
    <row r="182">
      <c r="A182" s="220"/>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c r="A183" s="220"/>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c r="A184" s="220"/>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c r="A185" s="220"/>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0"/>
    </row>
    <row r="186">
      <c r="A186" s="220"/>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row>
    <row r="187">
      <c r="A187" s="220"/>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row>
    <row r="188">
      <c r="A188" s="220"/>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row>
    <row r="189">
      <c r="A189" s="220"/>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row>
    <row r="190">
      <c r="A190" s="220"/>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row>
    <row r="191">
      <c r="A191" s="220"/>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row>
    <row r="192">
      <c r="A192" s="220"/>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row>
    <row r="193">
      <c r="A193" s="220"/>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c r="AB193" s="220"/>
    </row>
    <row r="194">
      <c r="A194" s="220"/>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c r="AB194" s="220"/>
    </row>
    <row r="195">
      <c r="A195" s="220"/>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220"/>
      <c r="AB195" s="220"/>
    </row>
    <row r="196">
      <c r="A196" s="220"/>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row>
    <row r="197">
      <c r="A197" s="220"/>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220"/>
      <c r="AB197" s="220"/>
    </row>
    <row r="198">
      <c r="A198" s="220"/>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220"/>
      <c r="AB198" s="220"/>
    </row>
    <row r="199">
      <c r="A199" s="220"/>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row>
    <row r="200">
      <c r="A200" s="220"/>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220"/>
      <c r="AB200" s="220"/>
    </row>
    <row r="201">
      <c r="A201" s="220"/>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0"/>
      <c r="AB201" s="220"/>
    </row>
    <row r="202">
      <c r="A202" s="220"/>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220"/>
    </row>
    <row r="203">
      <c r="A203" s="220"/>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0"/>
    </row>
    <row r="204">
      <c r="A204" s="220"/>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220"/>
      <c r="AB204" s="220"/>
    </row>
    <row r="205">
      <c r="A205" s="220"/>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row>
    <row r="206">
      <c r="A206" s="220"/>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c r="AB206" s="220"/>
    </row>
    <row r="207">
      <c r="A207" s="220"/>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220"/>
      <c r="AB207" s="220"/>
    </row>
    <row r="208">
      <c r="A208" s="220"/>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c r="AB208" s="220"/>
    </row>
    <row r="209">
      <c r="A209" s="220"/>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c r="AB209" s="220"/>
    </row>
    <row r="210">
      <c r="A210" s="220"/>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row>
    <row r="211">
      <c r="A211" s="220"/>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row>
    <row r="212">
      <c r="A212" s="220"/>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220"/>
    </row>
    <row r="213">
      <c r="A213" s="220"/>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c r="AA213" s="220"/>
      <c r="AB213" s="220"/>
    </row>
    <row r="214">
      <c r="A214" s="220"/>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c r="AB214" s="220"/>
    </row>
    <row r="215">
      <c r="A215" s="220"/>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c r="AA215" s="220"/>
      <c r="AB215" s="220"/>
    </row>
    <row r="216">
      <c r="A216" s="220"/>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c r="AB216" s="220"/>
    </row>
    <row r="217">
      <c r="A217" s="220"/>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row>
    <row r="218">
      <c r="A218" s="220"/>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0"/>
    </row>
    <row r="219">
      <c r="A219" s="220"/>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row>
    <row r="220">
      <c r="A220" s="220"/>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row>
    <row r="221">
      <c r="A221" s="220"/>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c r="AB221" s="220"/>
    </row>
    <row r="222">
      <c r="A222" s="220"/>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0"/>
    </row>
    <row r="223">
      <c r="A223" s="220"/>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c r="AA223" s="220"/>
      <c r="AB223" s="220"/>
    </row>
    <row r="224">
      <c r="A224" s="220"/>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c r="AA224" s="220"/>
      <c r="AB224" s="220"/>
    </row>
    <row r="225">
      <c r="A225" s="220"/>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c r="AA225" s="220"/>
      <c r="AB225" s="220"/>
    </row>
    <row r="226">
      <c r="A226" s="220"/>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row>
    <row r="227">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row>
    <row r="228">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row>
    <row r="229">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c r="AA229" s="220"/>
      <c r="AB229" s="220"/>
    </row>
    <row r="230">
      <c r="A230" s="220"/>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c r="AA230" s="220"/>
      <c r="AB230" s="220"/>
    </row>
    <row r="231">
      <c r="A231" s="220"/>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row>
    <row r="232">
      <c r="A232" s="220"/>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row>
    <row r="233">
      <c r="A233" s="220"/>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row>
    <row r="234">
      <c r="A234" s="220"/>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row>
    <row r="235">
      <c r="A235" s="220"/>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c r="AA235" s="220"/>
      <c r="AB235" s="220"/>
    </row>
    <row r="236">
      <c r="A236" s="220"/>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c r="AA236" s="220"/>
      <c r="AB236" s="220"/>
    </row>
    <row r="237">
      <c r="A237" s="220"/>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c r="AA237" s="220"/>
      <c r="AB237" s="220"/>
    </row>
    <row r="238">
      <c r="A238" s="220"/>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row>
    <row r="239">
      <c r="A239" s="220"/>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row>
    <row r="240">
      <c r="A240" s="220"/>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row>
    <row r="241">
      <c r="A241" s="220"/>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row>
    <row r="242">
      <c r="A242" s="220"/>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c r="AB242" s="220"/>
    </row>
    <row r="243">
      <c r="A243" s="220"/>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c r="AA243" s="220"/>
      <c r="AB243" s="220"/>
    </row>
    <row r="244">
      <c r="A244" s="220"/>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c r="AA244" s="220"/>
      <c r="AB244" s="220"/>
    </row>
    <row r="245">
      <c r="A245" s="220"/>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row>
    <row r="246">
      <c r="A246" s="220"/>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c r="AA246" s="220"/>
      <c r="AB246" s="220"/>
    </row>
    <row r="247">
      <c r="A247" s="220"/>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0"/>
      <c r="AB247" s="220"/>
    </row>
    <row r="248">
      <c r="A248" s="220"/>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row>
    <row r="249">
      <c r="A249" s="220"/>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row>
    <row r="250">
      <c r="A250" s="220"/>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c r="AA250" s="220"/>
      <c r="AB250" s="220"/>
    </row>
    <row r="251">
      <c r="A251" s="220"/>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c r="AA251" s="220"/>
      <c r="AB251" s="220"/>
    </row>
    <row r="252">
      <c r="A252" s="220"/>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c r="AB252" s="220"/>
    </row>
    <row r="253">
      <c r="A253" s="220"/>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c r="AA253" s="220"/>
      <c r="AB253" s="220"/>
    </row>
    <row r="254">
      <c r="A254" s="220"/>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row>
    <row r="255">
      <c r="A255" s="220"/>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c r="AA255" s="220"/>
      <c r="AB255" s="220"/>
    </row>
    <row r="256">
      <c r="A256" s="220"/>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c r="AA256" s="220"/>
      <c r="AB256" s="220"/>
    </row>
    <row r="257">
      <c r="A257" s="220"/>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c r="AA257" s="220"/>
      <c r="AB257" s="220"/>
    </row>
    <row r="258">
      <c r="A258" s="220"/>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c r="AA258" s="220"/>
      <c r="AB258" s="220"/>
    </row>
    <row r="259">
      <c r="A259" s="220"/>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c r="AA259" s="220"/>
      <c r="AB259" s="220"/>
    </row>
    <row r="260">
      <c r="A260" s="220"/>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c r="AA260" s="220"/>
      <c r="AB260" s="220"/>
    </row>
    <row r="261">
      <c r="A261" s="220"/>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c r="AA261" s="220"/>
      <c r="AB261" s="220"/>
    </row>
    <row r="262">
      <c r="A262" s="220"/>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220"/>
    </row>
    <row r="263">
      <c r="A263" s="220"/>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c r="AA263" s="220"/>
      <c r="AB263" s="220"/>
    </row>
    <row r="264">
      <c r="A264" s="220"/>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c r="AA264" s="220"/>
      <c r="AB264" s="220"/>
    </row>
    <row r="265">
      <c r="A265" s="220"/>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c r="AA265" s="220"/>
      <c r="AB265" s="220"/>
    </row>
    <row r="266">
      <c r="A266" s="220"/>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row>
    <row r="267">
      <c r="A267" s="220"/>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c r="AA267" s="220"/>
      <c r="AB267" s="220"/>
    </row>
    <row r="268">
      <c r="A268" s="220"/>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c r="AA268" s="220"/>
      <c r="AB268" s="220"/>
    </row>
    <row r="269">
      <c r="A269" s="220"/>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c r="AA269" s="220"/>
      <c r="AB269" s="220"/>
    </row>
    <row r="270">
      <c r="A270" s="220"/>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0"/>
    </row>
    <row r="271">
      <c r="A271" s="220"/>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c r="AA271" s="220"/>
      <c r="AB271" s="220"/>
    </row>
    <row r="272">
      <c r="A272" s="220"/>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c r="AA272" s="220"/>
      <c r="AB272" s="220"/>
    </row>
    <row r="273">
      <c r="A273" s="220"/>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c r="AA273" s="220"/>
      <c r="AB273" s="220"/>
    </row>
    <row r="274">
      <c r="A274" s="220"/>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c r="AA274" s="220"/>
      <c r="AB274" s="220"/>
    </row>
    <row r="275">
      <c r="A275" s="220"/>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c r="AA275" s="220"/>
      <c r="AB275" s="220"/>
    </row>
    <row r="276">
      <c r="A276" s="220"/>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c r="AA276" s="220"/>
      <c r="AB276" s="220"/>
    </row>
    <row r="277">
      <c r="A277" s="220"/>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c r="AB277" s="220"/>
    </row>
    <row r="278">
      <c r="A278" s="220"/>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B278" s="220"/>
    </row>
    <row r="279">
      <c r="A279" s="220"/>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c r="AA279" s="220"/>
      <c r="AB279" s="220"/>
    </row>
    <row r="280">
      <c r="A280" s="220"/>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c r="AB280" s="220"/>
    </row>
    <row r="281">
      <c r="A281" s="220"/>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row>
    <row r="282">
      <c r="A282" s="220"/>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c r="AB282" s="220"/>
    </row>
    <row r="283">
      <c r="A283" s="220"/>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c r="AA283" s="220"/>
      <c r="AB283" s="220"/>
    </row>
    <row r="284">
      <c r="A284" s="220"/>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c r="AA284" s="220"/>
      <c r="AB284" s="220"/>
    </row>
    <row r="285">
      <c r="A285" s="220"/>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c r="AA285" s="220"/>
      <c r="AB285" s="220"/>
    </row>
    <row r="286">
      <c r="A286" s="220"/>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c r="AA286" s="220"/>
      <c r="AB286" s="220"/>
    </row>
    <row r="287">
      <c r="A287" s="220"/>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c r="AA287" s="220"/>
      <c r="AB287" s="220"/>
    </row>
    <row r="288">
      <c r="A288" s="220"/>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row>
    <row r="289">
      <c r="A289" s="220"/>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c r="AB289" s="220"/>
    </row>
    <row r="290">
      <c r="A290" s="220"/>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c r="AB290" s="220"/>
    </row>
    <row r="291">
      <c r="A291" s="220"/>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c r="AA291" s="220"/>
      <c r="AB291" s="220"/>
    </row>
    <row r="292">
      <c r="A292" s="220"/>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c r="AA292" s="220"/>
      <c r="AB292" s="220"/>
    </row>
    <row r="293">
      <c r="A293" s="220"/>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c r="AA293" s="220"/>
      <c r="AB293" s="220"/>
    </row>
    <row r="294">
      <c r="A294" s="220"/>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c r="AA294" s="220"/>
      <c r="AB294" s="220"/>
    </row>
    <row r="295">
      <c r="A295" s="220"/>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c r="AA295" s="220"/>
      <c r="AB295" s="220"/>
    </row>
    <row r="296">
      <c r="A296" s="220"/>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c r="AA296" s="220"/>
      <c r="AB296" s="220"/>
    </row>
    <row r="297">
      <c r="A297" s="220"/>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c r="AA297" s="220"/>
      <c r="AB297" s="220"/>
    </row>
    <row r="298">
      <c r="A298" s="220"/>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c r="AA298" s="220"/>
      <c r="AB298" s="220"/>
    </row>
    <row r="299">
      <c r="A299" s="220"/>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c r="AA299" s="220"/>
      <c r="AB299" s="220"/>
    </row>
    <row r="300">
      <c r="A300" s="220"/>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c r="AA300" s="220"/>
      <c r="AB300" s="220"/>
    </row>
    <row r="301">
      <c r="A301" s="220"/>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c r="AA301" s="220"/>
      <c r="AB301" s="220"/>
    </row>
    <row r="302">
      <c r="A302" s="220"/>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row>
    <row r="303">
      <c r="A303" s="220"/>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row>
    <row r="304">
      <c r="A304" s="220"/>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c r="AA304" s="220"/>
      <c r="AB304" s="220"/>
    </row>
    <row r="305">
      <c r="A305" s="220"/>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c r="AA305" s="220"/>
      <c r="AB305" s="220"/>
    </row>
    <row r="306">
      <c r="A306" s="220"/>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c r="AA306" s="220"/>
      <c r="AB306" s="220"/>
    </row>
    <row r="307">
      <c r="A307" s="220"/>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row>
    <row r="308">
      <c r="A308" s="220"/>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row>
    <row r="309">
      <c r="A309" s="220"/>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row>
    <row r="310">
      <c r="A310" s="220"/>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c r="AA310" s="220"/>
      <c r="AB310" s="220"/>
    </row>
    <row r="311">
      <c r="A311" s="220"/>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c r="AA311" s="220"/>
      <c r="AB311" s="220"/>
    </row>
    <row r="312">
      <c r="A312" s="220"/>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c r="AA312" s="220"/>
      <c r="AB312" s="220"/>
    </row>
    <row r="313">
      <c r="A313" s="220"/>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c r="AA313" s="220"/>
      <c r="AB313" s="220"/>
    </row>
    <row r="314">
      <c r="A314" s="220"/>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c r="AA314" s="220"/>
      <c r="AB314" s="220"/>
    </row>
    <row r="315">
      <c r="A315" s="220"/>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c r="AA315" s="220"/>
      <c r="AB315" s="220"/>
    </row>
    <row r="316">
      <c r="A316" s="220"/>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c r="AA316" s="220"/>
      <c r="AB316" s="220"/>
    </row>
    <row r="317">
      <c r="A317" s="220"/>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c r="AA317" s="220"/>
      <c r="AB317" s="220"/>
    </row>
    <row r="318">
      <c r="A318" s="220"/>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c r="AA318" s="220"/>
      <c r="AB318" s="220"/>
    </row>
    <row r="319">
      <c r="A319" s="220"/>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c r="AA319" s="220"/>
      <c r="AB319" s="220"/>
    </row>
    <row r="320">
      <c r="A320" s="220"/>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c r="AA320" s="220"/>
      <c r="AB320" s="220"/>
    </row>
    <row r="321">
      <c r="A321" s="220"/>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row>
    <row r="322">
      <c r="A322" s="220"/>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row>
    <row r="323">
      <c r="A323" s="220"/>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c r="AA323" s="220"/>
      <c r="AB323" s="220"/>
    </row>
    <row r="324">
      <c r="A324" s="220"/>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c r="AA324" s="220"/>
      <c r="AB324" s="220"/>
    </row>
    <row r="325">
      <c r="A325" s="220"/>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c r="AA325" s="220"/>
      <c r="AB325" s="220"/>
    </row>
    <row r="326">
      <c r="A326" s="220"/>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c r="AA326" s="220"/>
      <c r="AB326" s="220"/>
    </row>
    <row r="327">
      <c r="A327" s="220"/>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c r="AA327" s="220"/>
      <c r="AB327" s="220"/>
    </row>
    <row r="328">
      <c r="A328" s="220"/>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row>
    <row r="329">
      <c r="A329" s="220"/>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c r="AA329" s="220"/>
      <c r="AB329" s="220"/>
    </row>
    <row r="330">
      <c r="A330" s="220"/>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c r="AA330" s="220"/>
      <c r="AB330" s="220"/>
    </row>
    <row r="331">
      <c r="A331" s="220"/>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row>
    <row r="332">
      <c r="A332" s="220"/>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row>
    <row r="333">
      <c r="A333" s="220"/>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c r="AA333" s="220"/>
      <c r="AB333" s="220"/>
    </row>
    <row r="334">
      <c r="A334" s="220"/>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c r="AA334" s="220"/>
      <c r="AB334" s="220"/>
    </row>
    <row r="335">
      <c r="A335" s="220"/>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c r="AA335" s="220"/>
      <c r="AB335" s="220"/>
    </row>
    <row r="336">
      <c r="A336" s="220"/>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c r="AA336" s="220"/>
      <c r="AB336" s="220"/>
    </row>
    <row r="337">
      <c r="A337" s="220"/>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c r="AA337" s="220"/>
      <c r="AB337" s="220"/>
    </row>
    <row r="338">
      <c r="A338" s="220"/>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c r="AA338" s="220"/>
      <c r="AB338" s="220"/>
    </row>
    <row r="339">
      <c r="A339" s="220"/>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c r="AA339" s="220"/>
      <c r="AB339" s="220"/>
    </row>
    <row r="340">
      <c r="A340" s="220"/>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20"/>
      <c r="AB340" s="220"/>
    </row>
    <row r="341">
      <c r="A341" s="220"/>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c r="AA341" s="220"/>
      <c r="AB341" s="220"/>
    </row>
    <row r="342">
      <c r="A342" s="220"/>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c r="AB342" s="220"/>
    </row>
    <row r="343">
      <c r="A343" s="220"/>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c r="AA343" s="220"/>
      <c r="AB343" s="220"/>
    </row>
    <row r="344">
      <c r="A344" s="220"/>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row>
    <row r="345">
      <c r="A345" s="220"/>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row>
    <row r="346">
      <c r="A346" s="220"/>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row>
    <row r="347">
      <c r="A347" s="220"/>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c r="AA347" s="220"/>
      <c r="AB347" s="220"/>
    </row>
    <row r="348">
      <c r="A348" s="220"/>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c r="AB348" s="220"/>
    </row>
    <row r="349">
      <c r="A349" s="220"/>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row>
    <row r="350">
      <c r="A350" s="220"/>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c r="AB350" s="220"/>
    </row>
    <row r="351">
      <c r="A351" s="220"/>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c r="AA351" s="220"/>
      <c r="AB351" s="220"/>
    </row>
    <row r="352">
      <c r="A352" s="220"/>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c r="AA352" s="220"/>
      <c r="AB352" s="220"/>
    </row>
    <row r="353">
      <c r="A353" s="220"/>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c r="AA353" s="220"/>
      <c r="AB353" s="220"/>
    </row>
    <row r="354">
      <c r="A354" s="220"/>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c r="AA354" s="220"/>
      <c r="AB354" s="220"/>
    </row>
    <row r="355">
      <c r="A355" s="220"/>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c r="AA355" s="220"/>
      <c r="AB355" s="220"/>
    </row>
    <row r="356">
      <c r="A356" s="220"/>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c r="AA356" s="220"/>
      <c r="AB356" s="220"/>
    </row>
    <row r="357">
      <c r="A357" s="220"/>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c r="AA357" s="220"/>
      <c r="AB357" s="220"/>
    </row>
    <row r="358">
      <c r="A358" s="220"/>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c r="AA358" s="220"/>
      <c r="AB358" s="220"/>
    </row>
    <row r="359">
      <c r="A359" s="220"/>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c r="AA359" s="220"/>
      <c r="AB359" s="220"/>
    </row>
    <row r="360">
      <c r="A360" s="220"/>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c r="AA360" s="220"/>
      <c r="AB360" s="220"/>
    </row>
    <row r="361">
      <c r="A361" s="220"/>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c r="AA361" s="220"/>
      <c r="AB361" s="220"/>
    </row>
    <row r="362">
      <c r="A362" s="220"/>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c r="AA362" s="220"/>
      <c r="AB362" s="220"/>
    </row>
    <row r="363">
      <c r="A363" s="220"/>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row>
    <row r="364">
      <c r="A364" s="220"/>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row>
    <row r="365">
      <c r="A365" s="220"/>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row>
    <row r="366">
      <c r="A366" s="220"/>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c r="AA366" s="220"/>
      <c r="AB366" s="220"/>
    </row>
    <row r="367">
      <c r="A367" s="220"/>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c r="AA367" s="220"/>
      <c r="AB367" s="220"/>
    </row>
    <row r="368">
      <c r="A368" s="220"/>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c r="AA368" s="220"/>
      <c r="AB368" s="220"/>
    </row>
    <row r="369">
      <c r="A369" s="220"/>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row>
    <row r="370">
      <c r="A370" s="220"/>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row>
    <row r="371">
      <c r="A371" s="220"/>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row>
    <row r="372">
      <c r="A372" s="220"/>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c r="AA372" s="220"/>
      <c r="AB372" s="220"/>
    </row>
    <row r="373">
      <c r="A373" s="220"/>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c r="AA373" s="220"/>
      <c r="AB373" s="220"/>
    </row>
    <row r="374">
      <c r="A374" s="220"/>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c r="AA374" s="220"/>
      <c r="AB374" s="220"/>
    </row>
    <row r="375">
      <c r="A375" s="220"/>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c r="AA375" s="220"/>
      <c r="AB375" s="220"/>
    </row>
    <row r="376">
      <c r="A376" s="220"/>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c r="AA376" s="220"/>
      <c r="AB376" s="220"/>
    </row>
    <row r="377">
      <c r="A377" s="220"/>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c r="AA377" s="220"/>
      <c r="AB377" s="220"/>
    </row>
    <row r="378">
      <c r="A378" s="220"/>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c r="AA378" s="220"/>
      <c r="AB378" s="220"/>
    </row>
    <row r="379">
      <c r="A379" s="220"/>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c r="AA379" s="220"/>
      <c r="AB379" s="220"/>
    </row>
    <row r="380">
      <c r="A380" s="220"/>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c r="AA380" s="220"/>
      <c r="AB380" s="220"/>
    </row>
    <row r="381">
      <c r="A381" s="220"/>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c r="AA381" s="220"/>
      <c r="AB381" s="220"/>
    </row>
    <row r="382">
      <c r="A382" s="220"/>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c r="AA382" s="220"/>
      <c r="AB382" s="220"/>
    </row>
    <row r="383">
      <c r="A383" s="220"/>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c r="AA383" s="220"/>
      <c r="AB383" s="220"/>
    </row>
    <row r="384">
      <c r="A384" s="220"/>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c r="AA384" s="220"/>
      <c r="AB384" s="220"/>
    </row>
    <row r="385">
      <c r="A385" s="220"/>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c r="AA385" s="220"/>
      <c r="AB385" s="220"/>
    </row>
    <row r="386">
      <c r="A386" s="220"/>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c r="AA386" s="220"/>
      <c r="AB386" s="220"/>
    </row>
    <row r="387">
      <c r="A387" s="220"/>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c r="AA387" s="220"/>
      <c r="AB387" s="220"/>
    </row>
    <row r="388">
      <c r="A388" s="220"/>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c r="AB388" s="220"/>
    </row>
    <row r="389">
      <c r="A389" s="220"/>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c r="AA389" s="220"/>
      <c r="AB389" s="220"/>
    </row>
    <row r="390">
      <c r="A390" s="220"/>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c r="AA390" s="220"/>
      <c r="AB390" s="220"/>
    </row>
    <row r="391">
      <c r="A391" s="220"/>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c r="AA391" s="220"/>
      <c r="AB391" s="220"/>
    </row>
    <row r="392">
      <c r="A392" s="220"/>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c r="AA392" s="220"/>
      <c r="AB392" s="220"/>
    </row>
    <row r="393">
      <c r="A393" s="220"/>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c r="AA393" s="220"/>
      <c r="AB393" s="220"/>
    </row>
    <row r="394">
      <c r="A394" s="220"/>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row>
    <row r="395">
      <c r="A395" s="220"/>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row>
    <row r="396">
      <c r="A396" s="220"/>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c r="AA396" s="220"/>
      <c r="AB396" s="220"/>
    </row>
    <row r="397">
      <c r="A397" s="220"/>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c r="AA397" s="220"/>
      <c r="AB397" s="220"/>
    </row>
    <row r="398">
      <c r="A398" s="220"/>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c r="AA398" s="220"/>
      <c r="AB398" s="220"/>
    </row>
    <row r="399">
      <c r="A399" s="220"/>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c r="AA399" s="220"/>
      <c r="AB399" s="220"/>
    </row>
    <row r="400">
      <c r="A400" s="220"/>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c r="AA400" s="220"/>
      <c r="AB400" s="220"/>
    </row>
    <row r="401">
      <c r="A401" s="220"/>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c r="AA401" s="220"/>
      <c r="AB401" s="220"/>
    </row>
    <row r="402">
      <c r="A402" s="220"/>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c r="AA402" s="220"/>
      <c r="AB402" s="220"/>
    </row>
    <row r="403">
      <c r="A403" s="220"/>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c r="AA403" s="220"/>
      <c r="AB403" s="220"/>
    </row>
    <row r="404">
      <c r="A404" s="220"/>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c r="AA404" s="220"/>
      <c r="AB404" s="220"/>
    </row>
    <row r="405">
      <c r="A405" s="220"/>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c r="AA405" s="220"/>
      <c r="AB405" s="220"/>
    </row>
    <row r="406">
      <c r="A406" s="220"/>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c r="AA406" s="220"/>
      <c r="AB406" s="220"/>
    </row>
    <row r="407">
      <c r="A407" s="220"/>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c r="AA407" s="220"/>
      <c r="AB407" s="220"/>
    </row>
    <row r="408">
      <c r="A408" s="220"/>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c r="AA408" s="220"/>
      <c r="AB408" s="220"/>
    </row>
    <row r="409">
      <c r="A409" s="220"/>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c r="AA409" s="220"/>
      <c r="AB409" s="220"/>
    </row>
    <row r="410">
      <c r="A410" s="220"/>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c r="AA410" s="220"/>
      <c r="AB410" s="220"/>
    </row>
    <row r="411">
      <c r="A411" s="220"/>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c r="AA411" s="220"/>
      <c r="AB411" s="220"/>
    </row>
    <row r="412">
      <c r="A412" s="220"/>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c r="AA412" s="220"/>
      <c r="AB412" s="220"/>
    </row>
    <row r="413">
      <c r="A413" s="220"/>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c r="AA413" s="220"/>
      <c r="AB413" s="220"/>
    </row>
    <row r="414">
      <c r="A414" s="220"/>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c r="AA414" s="220"/>
      <c r="AB414" s="220"/>
    </row>
    <row r="415">
      <c r="A415" s="220"/>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c r="AA415" s="220"/>
      <c r="AB415" s="220"/>
    </row>
    <row r="416">
      <c r="A416" s="220"/>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c r="AA416" s="220"/>
      <c r="AB416" s="220"/>
    </row>
    <row r="417">
      <c r="A417" s="220"/>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c r="AA417" s="220"/>
      <c r="AB417" s="220"/>
    </row>
    <row r="418">
      <c r="A418" s="220"/>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c r="AA418" s="220"/>
      <c r="AB418" s="220"/>
    </row>
    <row r="419">
      <c r="A419" s="220"/>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c r="AA419" s="220"/>
      <c r="AB419" s="220"/>
    </row>
    <row r="420">
      <c r="A420" s="220"/>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c r="AA420" s="220"/>
      <c r="AB420" s="220"/>
    </row>
    <row r="421">
      <c r="A421" s="220"/>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c r="AA421" s="220"/>
      <c r="AB421" s="220"/>
    </row>
    <row r="422">
      <c r="A422" s="220"/>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c r="AA422" s="220"/>
      <c r="AB422" s="220"/>
    </row>
    <row r="423">
      <c r="A423" s="220"/>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c r="AA423" s="220"/>
      <c r="AB423" s="220"/>
    </row>
    <row r="424">
      <c r="A424" s="220"/>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c r="AA424" s="220"/>
      <c r="AB424" s="220"/>
    </row>
    <row r="425">
      <c r="A425" s="220"/>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c r="AA425" s="220"/>
      <c r="AB425" s="220"/>
    </row>
    <row r="426">
      <c r="A426" s="220"/>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c r="AA426" s="220"/>
      <c r="AB426" s="220"/>
    </row>
    <row r="427">
      <c r="A427" s="220"/>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c r="AA427" s="220"/>
      <c r="AB427" s="220"/>
    </row>
    <row r="428">
      <c r="A428" s="220"/>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c r="AA428" s="220"/>
      <c r="AB428" s="220"/>
    </row>
    <row r="429">
      <c r="A429" s="220"/>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row>
    <row r="430">
      <c r="A430" s="220"/>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c r="AA430" s="220"/>
      <c r="AB430" s="220"/>
    </row>
    <row r="431">
      <c r="A431" s="220"/>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c r="AA431" s="220"/>
      <c r="AB431" s="220"/>
    </row>
    <row r="432">
      <c r="A432" s="220"/>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c r="AA432" s="220"/>
      <c r="AB432" s="220"/>
    </row>
    <row r="433">
      <c r="A433" s="220"/>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c r="AA433" s="220"/>
      <c r="AB433" s="220"/>
    </row>
    <row r="434">
      <c r="A434" s="220"/>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c r="AA434" s="220"/>
      <c r="AB434" s="220"/>
    </row>
    <row r="435">
      <c r="A435" s="220"/>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c r="AA435" s="220"/>
      <c r="AB435" s="220"/>
    </row>
    <row r="436">
      <c r="A436" s="220"/>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c r="AA436" s="220"/>
      <c r="AB436" s="220"/>
    </row>
    <row r="437">
      <c r="A437" s="220"/>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c r="AA437" s="220"/>
      <c r="AB437" s="220"/>
    </row>
    <row r="438">
      <c r="A438" s="220"/>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c r="AA438" s="220"/>
      <c r="AB438" s="220"/>
    </row>
    <row r="439">
      <c r="A439" s="220"/>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c r="AA439" s="220"/>
      <c r="AB439" s="220"/>
    </row>
    <row r="440">
      <c r="A440" s="220"/>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c r="AA440" s="220"/>
      <c r="AB440" s="220"/>
    </row>
    <row r="441">
      <c r="A441" s="220"/>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c r="AA441" s="220"/>
      <c r="AB441" s="220"/>
    </row>
    <row r="442">
      <c r="A442" s="220"/>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c r="AA442" s="220"/>
      <c r="AB442" s="220"/>
    </row>
    <row r="443">
      <c r="A443" s="220"/>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c r="AA443" s="220"/>
      <c r="AB443" s="220"/>
    </row>
    <row r="444">
      <c r="A444" s="220"/>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c r="AA444" s="220"/>
      <c r="AB444" s="220"/>
    </row>
    <row r="445">
      <c r="A445" s="220"/>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c r="AA445" s="220"/>
      <c r="AB445" s="220"/>
    </row>
    <row r="446">
      <c r="A446" s="220"/>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c r="AA446" s="220"/>
      <c r="AB446" s="220"/>
    </row>
    <row r="447">
      <c r="A447" s="220"/>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c r="AA447" s="220"/>
      <c r="AB447" s="220"/>
    </row>
    <row r="448">
      <c r="A448" s="220"/>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c r="AA448" s="220"/>
      <c r="AB448" s="220"/>
    </row>
    <row r="449">
      <c r="A449" s="220"/>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c r="AA449" s="220"/>
      <c r="AB449" s="220"/>
    </row>
    <row r="450">
      <c r="A450" s="220"/>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c r="AA450" s="220"/>
      <c r="AB450" s="220"/>
    </row>
    <row r="451">
      <c r="A451" s="220"/>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c r="AA451" s="220"/>
      <c r="AB451" s="220"/>
    </row>
    <row r="452">
      <c r="A452" s="220"/>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0"/>
    </row>
    <row r="453">
      <c r="A453" s="220"/>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c r="AB453" s="220"/>
    </row>
    <row r="454">
      <c r="A454" s="220"/>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c r="AA454" s="220"/>
      <c r="AB454" s="220"/>
    </row>
    <row r="455">
      <c r="A455" s="220"/>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c r="AA455" s="220"/>
      <c r="AB455" s="220"/>
    </row>
    <row r="456">
      <c r="A456" s="220"/>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c r="AA456" s="220"/>
      <c r="AB456" s="220"/>
    </row>
    <row r="457">
      <c r="A457" s="220"/>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c r="AA457" s="220"/>
      <c r="AB457" s="220"/>
    </row>
    <row r="458">
      <c r="A458" s="220"/>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c r="AA458" s="220"/>
      <c r="AB458" s="220"/>
    </row>
    <row r="459">
      <c r="A459" s="220"/>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c r="AA459" s="220"/>
      <c r="AB459" s="220"/>
    </row>
    <row r="460">
      <c r="A460" s="220"/>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c r="AA460" s="220"/>
      <c r="AB460" s="220"/>
    </row>
    <row r="461">
      <c r="A461" s="220"/>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c r="AA461" s="220"/>
      <c r="AB461" s="220"/>
    </row>
    <row r="462">
      <c r="A462" s="220"/>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c r="AA462" s="220"/>
      <c r="AB462" s="220"/>
    </row>
    <row r="463">
      <c r="A463" s="220"/>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c r="AA463" s="220"/>
      <c r="AB463" s="220"/>
    </row>
    <row r="464">
      <c r="A464" s="220"/>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c r="AA464" s="220"/>
      <c r="AB464" s="220"/>
    </row>
    <row r="465">
      <c r="A465" s="220"/>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c r="AA465" s="220"/>
      <c r="AB465" s="220"/>
    </row>
    <row r="466">
      <c r="A466" s="220"/>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c r="AA466" s="220"/>
      <c r="AB466" s="220"/>
    </row>
    <row r="467">
      <c r="A467" s="220"/>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c r="AA467" s="220"/>
      <c r="AB467" s="220"/>
    </row>
    <row r="468">
      <c r="A468" s="220"/>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c r="AA468" s="220"/>
      <c r="AB468" s="220"/>
    </row>
    <row r="469">
      <c r="A469" s="220"/>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c r="AA469" s="220"/>
      <c r="AB469" s="220"/>
    </row>
    <row r="470">
      <c r="A470" s="220"/>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c r="AA470" s="220"/>
      <c r="AB470" s="220"/>
    </row>
    <row r="471">
      <c r="A471" s="220"/>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c r="AA471" s="220"/>
      <c r="AB471" s="220"/>
    </row>
    <row r="472">
      <c r="A472" s="220"/>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c r="AA472" s="220"/>
      <c r="AB472" s="220"/>
    </row>
    <row r="473">
      <c r="A473" s="220"/>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c r="AA473" s="220"/>
      <c r="AB473" s="220"/>
    </row>
    <row r="474">
      <c r="A474" s="220"/>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c r="AA474" s="220"/>
      <c r="AB474" s="220"/>
    </row>
    <row r="475">
      <c r="A475" s="220"/>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c r="AA475" s="220"/>
      <c r="AB475" s="220"/>
    </row>
    <row r="476">
      <c r="A476" s="220"/>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c r="AA476" s="220"/>
      <c r="AB476" s="220"/>
    </row>
    <row r="477">
      <c r="A477" s="220"/>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c r="AA477" s="220"/>
      <c r="AB477" s="220"/>
    </row>
    <row r="478">
      <c r="A478" s="220"/>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c r="AA478" s="220"/>
      <c r="AB478" s="220"/>
    </row>
    <row r="479">
      <c r="A479" s="220"/>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c r="AA479" s="220"/>
      <c r="AB479" s="220"/>
    </row>
    <row r="480">
      <c r="A480" s="220"/>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c r="AA480" s="220"/>
      <c r="AB480" s="220"/>
    </row>
    <row r="481">
      <c r="A481" s="220"/>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c r="AA481" s="220"/>
      <c r="AB481" s="220"/>
    </row>
    <row r="482">
      <c r="A482" s="220"/>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c r="AA482" s="220"/>
      <c r="AB482" s="220"/>
    </row>
    <row r="483">
      <c r="A483" s="220"/>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c r="AA483" s="220"/>
      <c r="AB483" s="220"/>
    </row>
    <row r="484">
      <c r="A484" s="220"/>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c r="AA484" s="220"/>
      <c r="AB484" s="220"/>
    </row>
    <row r="485">
      <c r="A485" s="220"/>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c r="AA485" s="220"/>
      <c r="AB485" s="220"/>
    </row>
    <row r="486">
      <c r="A486" s="220"/>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c r="AA486" s="220"/>
      <c r="AB486" s="220"/>
    </row>
    <row r="487">
      <c r="A487" s="220"/>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c r="AA487" s="220"/>
      <c r="AB487" s="220"/>
    </row>
    <row r="488">
      <c r="A488" s="220"/>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c r="AA488" s="220"/>
      <c r="AB488" s="220"/>
    </row>
    <row r="489">
      <c r="A489" s="220"/>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c r="AA489" s="220"/>
      <c r="AB489" s="220"/>
    </row>
    <row r="490">
      <c r="A490" s="220"/>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c r="AB490" s="220"/>
    </row>
    <row r="491">
      <c r="A491" s="220"/>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c r="AA491" s="220"/>
      <c r="AB491" s="220"/>
    </row>
    <row r="492">
      <c r="A492" s="220"/>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c r="AA492" s="220"/>
      <c r="AB492" s="220"/>
    </row>
    <row r="493">
      <c r="A493" s="220"/>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c r="AA493" s="220"/>
      <c r="AB493" s="220"/>
    </row>
    <row r="494">
      <c r="A494" s="220"/>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c r="AA494" s="220"/>
      <c r="AB494" s="220"/>
    </row>
    <row r="495">
      <c r="A495" s="220"/>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c r="AA495" s="220"/>
      <c r="AB495" s="220"/>
    </row>
    <row r="496">
      <c r="A496" s="220"/>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c r="AA496" s="220"/>
      <c r="AB496" s="220"/>
    </row>
    <row r="497">
      <c r="A497" s="220"/>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c r="AA497" s="220"/>
      <c r="AB497" s="220"/>
    </row>
    <row r="498">
      <c r="A498" s="220"/>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c r="AA498" s="220"/>
      <c r="AB498" s="220"/>
    </row>
    <row r="499">
      <c r="A499" s="220"/>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c r="AA499" s="220"/>
      <c r="AB499" s="220"/>
    </row>
    <row r="500">
      <c r="A500" s="220"/>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c r="AA500" s="220"/>
      <c r="AB500" s="220"/>
    </row>
    <row r="501">
      <c r="A501" s="220"/>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c r="AA501" s="220"/>
      <c r="AB501" s="220"/>
    </row>
    <row r="502">
      <c r="A502" s="220"/>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c r="AA502" s="220"/>
      <c r="AB502" s="220"/>
    </row>
    <row r="503">
      <c r="A503" s="220"/>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c r="AA503" s="220"/>
      <c r="AB503" s="220"/>
    </row>
    <row r="504">
      <c r="A504" s="220"/>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c r="AA504" s="220"/>
      <c r="AB504" s="220"/>
    </row>
    <row r="505">
      <c r="A505" s="220"/>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c r="AA505" s="220"/>
      <c r="AB505" s="220"/>
    </row>
    <row r="506">
      <c r="A506" s="220"/>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c r="AA506" s="220"/>
      <c r="AB506" s="220"/>
    </row>
    <row r="507">
      <c r="A507" s="220"/>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c r="AA507" s="220"/>
      <c r="AB507" s="220"/>
    </row>
    <row r="508">
      <c r="A508" s="220"/>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c r="AA508" s="220"/>
      <c r="AB508" s="220"/>
    </row>
    <row r="509">
      <c r="A509" s="220"/>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c r="AA509" s="220"/>
      <c r="AB509" s="220"/>
    </row>
    <row r="510">
      <c r="A510" s="220"/>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c r="AA510" s="220"/>
      <c r="AB510" s="220"/>
    </row>
    <row r="511">
      <c r="A511" s="220"/>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c r="AA511" s="220"/>
      <c r="AB511" s="220"/>
    </row>
    <row r="512">
      <c r="A512" s="220"/>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c r="AA512" s="220"/>
      <c r="AB512" s="220"/>
    </row>
    <row r="513">
      <c r="A513" s="220"/>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c r="AA513" s="220"/>
      <c r="AB513" s="220"/>
    </row>
    <row r="514">
      <c r="A514" s="220"/>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c r="AA514" s="220"/>
      <c r="AB514" s="220"/>
    </row>
    <row r="515">
      <c r="A515" s="220"/>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c r="AA515" s="220"/>
      <c r="AB515" s="220"/>
    </row>
    <row r="516">
      <c r="A516" s="220"/>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c r="AA516" s="220"/>
      <c r="AB516" s="220"/>
    </row>
    <row r="517">
      <c r="A517" s="220"/>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c r="AA517" s="220"/>
      <c r="AB517" s="220"/>
    </row>
    <row r="518">
      <c r="A518" s="220"/>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c r="AA518" s="220"/>
      <c r="AB518" s="220"/>
    </row>
    <row r="519">
      <c r="A519" s="220"/>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c r="AA519" s="220"/>
      <c r="AB519" s="220"/>
    </row>
    <row r="520">
      <c r="A520" s="220"/>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c r="AA520" s="220"/>
      <c r="AB520" s="220"/>
    </row>
    <row r="521">
      <c r="A521" s="220"/>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c r="AA521" s="220"/>
      <c r="AB521" s="220"/>
    </row>
    <row r="522">
      <c r="A522" s="220"/>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c r="AA522" s="220"/>
      <c r="AB522" s="220"/>
    </row>
    <row r="523">
      <c r="A523" s="220"/>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c r="AA523" s="220"/>
      <c r="AB523" s="220"/>
    </row>
    <row r="524">
      <c r="A524" s="220"/>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c r="AA524" s="220"/>
      <c r="AB524" s="220"/>
    </row>
    <row r="525">
      <c r="A525" s="220"/>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c r="AA525" s="220"/>
      <c r="AB525" s="220"/>
    </row>
    <row r="526">
      <c r="A526" s="220"/>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c r="AA526" s="220"/>
      <c r="AB526" s="220"/>
    </row>
    <row r="527">
      <c r="A527" s="220"/>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c r="AA527" s="220"/>
      <c r="AB527" s="220"/>
    </row>
    <row r="528">
      <c r="A528" s="220"/>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c r="AA528" s="220"/>
      <c r="AB528" s="220"/>
    </row>
    <row r="529">
      <c r="A529" s="220"/>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c r="AA529" s="220"/>
      <c r="AB529" s="220"/>
    </row>
    <row r="530">
      <c r="A530" s="220"/>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c r="AA530" s="220"/>
      <c r="AB530" s="220"/>
    </row>
    <row r="531">
      <c r="A531" s="220"/>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c r="AA531" s="220"/>
      <c r="AB531" s="220"/>
    </row>
    <row r="532">
      <c r="A532" s="220"/>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c r="AA532" s="220"/>
      <c r="AB532" s="220"/>
    </row>
    <row r="533">
      <c r="A533" s="220"/>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c r="AA533" s="220"/>
      <c r="AB533" s="220"/>
    </row>
    <row r="534">
      <c r="A534" s="220"/>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c r="AA534" s="220"/>
      <c r="AB534" s="220"/>
    </row>
    <row r="535">
      <c r="A535" s="220"/>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c r="AA535" s="220"/>
      <c r="AB535" s="220"/>
    </row>
    <row r="536">
      <c r="A536" s="220"/>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c r="AA536" s="220"/>
      <c r="AB536" s="220"/>
    </row>
    <row r="537">
      <c r="A537" s="220"/>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c r="AA537" s="220"/>
      <c r="AB537" s="220"/>
    </row>
    <row r="538">
      <c r="A538" s="220"/>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c r="AA538" s="220"/>
      <c r="AB538" s="220"/>
    </row>
    <row r="539">
      <c r="A539" s="220"/>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c r="AA539" s="220"/>
      <c r="AB539" s="220"/>
    </row>
    <row r="540">
      <c r="A540" s="220"/>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c r="AA540" s="220"/>
      <c r="AB540" s="220"/>
    </row>
    <row r="541">
      <c r="A541" s="220"/>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c r="AA541" s="220"/>
      <c r="AB541" s="220"/>
    </row>
    <row r="542">
      <c r="A542" s="220"/>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c r="AA542" s="220"/>
      <c r="AB542" s="220"/>
    </row>
    <row r="543">
      <c r="A543" s="220"/>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c r="AA543" s="220"/>
      <c r="AB543" s="220"/>
    </row>
    <row r="544">
      <c r="A544" s="220"/>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c r="AA544" s="220"/>
      <c r="AB544" s="220"/>
    </row>
    <row r="545">
      <c r="A545" s="220"/>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c r="AA545" s="220"/>
      <c r="AB545" s="220"/>
    </row>
    <row r="546">
      <c r="A546" s="220"/>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c r="AA546" s="220"/>
      <c r="AB546" s="220"/>
    </row>
    <row r="547">
      <c r="A547" s="220"/>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c r="AA547" s="220"/>
      <c r="AB547" s="220"/>
    </row>
    <row r="548">
      <c r="A548" s="220"/>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c r="AA548" s="220"/>
      <c r="AB548" s="220"/>
    </row>
    <row r="549">
      <c r="A549" s="220"/>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c r="AA549" s="220"/>
      <c r="AB549" s="220"/>
    </row>
    <row r="550">
      <c r="A550" s="220"/>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c r="AA550" s="220"/>
      <c r="AB550" s="220"/>
    </row>
    <row r="551">
      <c r="A551" s="220"/>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c r="AA551" s="220"/>
      <c r="AB551" s="220"/>
    </row>
    <row r="552">
      <c r="A552" s="220"/>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c r="AA552" s="220"/>
      <c r="AB552" s="220"/>
    </row>
    <row r="553">
      <c r="A553" s="220"/>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c r="AA553" s="220"/>
      <c r="AB553" s="220"/>
    </row>
    <row r="554">
      <c r="A554" s="220"/>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c r="AA554" s="220"/>
      <c r="AB554" s="220"/>
    </row>
    <row r="555">
      <c r="A555" s="220"/>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c r="AA555" s="220"/>
      <c r="AB555" s="220"/>
    </row>
    <row r="556">
      <c r="A556" s="220"/>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c r="AA556" s="220"/>
      <c r="AB556" s="220"/>
    </row>
    <row r="557">
      <c r="A557" s="220"/>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c r="AA557" s="220"/>
      <c r="AB557" s="220"/>
    </row>
    <row r="558">
      <c r="A558" s="220"/>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c r="AA558" s="220"/>
      <c r="AB558" s="220"/>
    </row>
    <row r="559">
      <c r="A559" s="220"/>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c r="AA559" s="220"/>
      <c r="AB559" s="220"/>
    </row>
    <row r="560">
      <c r="A560" s="220"/>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c r="AA560" s="220"/>
      <c r="AB560" s="220"/>
    </row>
    <row r="561">
      <c r="A561" s="220"/>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c r="AA561" s="220"/>
      <c r="AB561" s="220"/>
    </row>
    <row r="562">
      <c r="A562" s="220"/>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c r="AA562" s="220"/>
      <c r="AB562" s="220"/>
    </row>
    <row r="563">
      <c r="A563" s="220"/>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c r="AA563" s="220"/>
      <c r="AB563" s="220"/>
    </row>
    <row r="564">
      <c r="A564" s="220"/>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c r="AA564" s="220"/>
      <c r="AB564" s="220"/>
    </row>
    <row r="565">
      <c r="A565" s="220"/>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c r="AA565" s="220"/>
      <c r="AB565" s="220"/>
    </row>
    <row r="566">
      <c r="A566" s="220"/>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c r="AA566" s="220"/>
      <c r="AB566" s="220"/>
    </row>
    <row r="567">
      <c r="A567" s="220"/>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c r="AA567" s="220"/>
      <c r="AB567" s="220"/>
    </row>
    <row r="568">
      <c r="A568" s="220"/>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c r="AA568" s="220"/>
      <c r="AB568" s="220"/>
    </row>
    <row r="569">
      <c r="A569" s="220"/>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c r="AA569" s="220"/>
      <c r="AB569" s="220"/>
    </row>
    <row r="570">
      <c r="A570" s="220"/>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c r="AA570" s="220"/>
      <c r="AB570" s="220"/>
    </row>
    <row r="571">
      <c r="A571" s="220"/>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c r="AA571" s="220"/>
      <c r="AB571" s="220"/>
    </row>
    <row r="572">
      <c r="A572" s="220"/>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c r="AA572" s="220"/>
      <c r="AB572" s="220"/>
    </row>
    <row r="573">
      <c r="A573" s="220"/>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c r="AA573" s="220"/>
      <c r="AB573" s="220"/>
    </row>
    <row r="574">
      <c r="A574" s="220"/>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c r="AA574" s="220"/>
      <c r="AB574" s="220"/>
    </row>
    <row r="575">
      <c r="A575" s="220"/>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c r="AA575" s="220"/>
      <c r="AB575" s="220"/>
    </row>
    <row r="576">
      <c r="A576" s="220"/>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c r="AA576" s="220"/>
      <c r="AB576" s="220"/>
    </row>
    <row r="577">
      <c r="A577" s="220"/>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c r="AA577" s="220"/>
      <c r="AB577" s="220"/>
    </row>
    <row r="578">
      <c r="A578" s="220"/>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c r="AA578" s="220"/>
      <c r="AB578" s="220"/>
    </row>
    <row r="579">
      <c r="A579" s="220"/>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c r="AA579" s="220"/>
      <c r="AB579" s="220"/>
    </row>
    <row r="580">
      <c r="A580" s="220"/>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c r="AA580" s="220"/>
      <c r="AB580" s="220"/>
    </row>
    <row r="581">
      <c r="A581" s="220"/>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c r="AA581" s="220"/>
      <c r="AB581" s="220"/>
    </row>
    <row r="582">
      <c r="A582" s="220"/>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c r="AA582" s="220"/>
      <c r="AB582" s="220"/>
    </row>
    <row r="583">
      <c r="A583" s="220"/>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c r="AA583" s="220"/>
      <c r="AB583" s="220"/>
    </row>
    <row r="584">
      <c r="A584" s="220"/>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c r="AA584" s="220"/>
      <c r="AB584" s="220"/>
    </row>
    <row r="585">
      <c r="A585" s="220"/>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c r="AA585" s="220"/>
      <c r="AB585" s="220"/>
    </row>
    <row r="586">
      <c r="A586" s="220"/>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c r="AA586" s="220"/>
      <c r="AB586" s="220"/>
    </row>
    <row r="587">
      <c r="A587" s="220"/>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c r="AA587" s="220"/>
      <c r="AB587" s="220"/>
    </row>
    <row r="588">
      <c r="A588" s="220"/>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c r="AA588" s="220"/>
      <c r="AB588" s="220"/>
    </row>
    <row r="589">
      <c r="A589" s="220"/>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c r="AA589" s="220"/>
      <c r="AB589" s="220"/>
    </row>
    <row r="590">
      <c r="A590" s="220"/>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c r="AA590" s="220"/>
      <c r="AB590" s="220"/>
    </row>
    <row r="591">
      <c r="A591" s="220"/>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c r="AA591" s="220"/>
      <c r="AB591" s="220"/>
    </row>
    <row r="592">
      <c r="A592" s="220"/>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c r="AA592" s="220"/>
      <c r="AB592" s="220"/>
    </row>
    <row r="593">
      <c r="A593" s="220"/>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c r="AA593" s="220"/>
      <c r="AB593" s="220"/>
    </row>
    <row r="594">
      <c r="A594" s="220"/>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c r="AA594" s="220"/>
      <c r="AB594" s="220"/>
    </row>
    <row r="595">
      <c r="A595" s="220"/>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c r="AA595" s="220"/>
      <c r="AB595" s="220"/>
    </row>
    <row r="596">
      <c r="A596" s="220"/>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c r="AA596" s="220"/>
      <c r="AB596" s="220"/>
    </row>
    <row r="597">
      <c r="A597" s="220"/>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c r="AA597" s="220"/>
      <c r="AB597" s="220"/>
    </row>
    <row r="598">
      <c r="A598" s="220"/>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c r="AA598" s="220"/>
      <c r="AB598" s="220"/>
    </row>
    <row r="599">
      <c r="A599" s="220"/>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c r="AA599" s="220"/>
      <c r="AB599" s="220"/>
    </row>
    <row r="600">
      <c r="A600" s="220"/>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c r="AA600" s="220"/>
      <c r="AB600" s="220"/>
    </row>
    <row r="601">
      <c r="A601" s="220"/>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c r="AA601" s="220"/>
      <c r="AB601" s="220"/>
    </row>
    <row r="602">
      <c r="A602" s="220"/>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c r="AA602" s="220"/>
      <c r="AB602" s="220"/>
    </row>
    <row r="603">
      <c r="A603" s="220"/>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c r="AA603" s="220"/>
      <c r="AB603" s="220"/>
    </row>
    <row r="604">
      <c r="A604" s="220"/>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c r="AA604" s="220"/>
      <c r="AB604" s="220"/>
    </row>
    <row r="605">
      <c r="A605" s="220"/>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c r="AA605" s="220"/>
      <c r="AB605" s="220"/>
    </row>
    <row r="606">
      <c r="A606" s="220"/>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c r="AA606" s="220"/>
      <c r="AB606" s="220"/>
    </row>
    <row r="607">
      <c r="A607" s="220"/>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c r="AA607" s="220"/>
      <c r="AB607" s="220"/>
    </row>
    <row r="608">
      <c r="A608" s="220"/>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c r="AA608" s="220"/>
      <c r="AB608" s="220"/>
    </row>
    <row r="609">
      <c r="A609" s="220"/>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c r="AA609" s="220"/>
      <c r="AB609" s="220"/>
    </row>
    <row r="610">
      <c r="A610" s="220"/>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c r="AA610" s="220"/>
      <c r="AB610" s="220"/>
    </row>
    <row r="611">
      <c r="A611" s="220"/>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c r="AA611" s="220"/>
      <c r="AB611" s="220"/>
    </row>
    <row r="612">
      <c r="A612" s="220"/>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c r="AA612" s="220"/>
      <c r="AB612" s="220"/>
    </row>
    <row r="613">
      <c r="A613" s="220"/>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c r="AA613" s="220"/>
      <c r="AB613" s="220"/>
    </row>
    <row r="614">
      <c r="A614" s="220"/>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c r="AA614" s="220"/>
      <c r="AB614" s="220"/>
    </row>
    <row r="615">
      <c r="A615" s="220"/>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c r="AA615" s="220"/>
      <c r="AB615" s="220"/>
    </row>
    <row r="616">
      <c r="A616" s="220"/>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c r="AA616" s="220"/>
      <c r="AB616" s="220"/>
    </row>
    <row r="617">
      <c r="A617" s="220"/>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c r="AA617" s="220"/>
      <c r="AB617" s="220"/>
    </row>
    <row r="618">
      <c r="A618" s="220"/>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c r="AA618" s="220"/>
      <c r="AB618" s="220"/>
    </row>
    <row r="619">
      <c r="A619" s="220"/>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c r="AA619" s="220"/>
      <c r="AB619" s="220"/>
    </row>
    <row r="620">
      <c r="A620" s="220"/>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c r="AA620" s="220"/>
      <c r="AB620" s="220"/>
    </row>
    <row r="621">
      <c r="A621" s="220"/>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c r="AA621" s="220"/>
      <c r="AB621" s="220"/>
    </row>
    <row r="622">
      <c r="A622" s="220"/>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c r="AA622" s="220"/>
      <c r="AB622" s="220"/>
    </row>
    <row r="623">
      <c r="A623" s="220"/>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c r="AA623" s="220"/>
      <c r="AB623" s="220"/>
    </row>
    <row r="624">
      <c r="A624" s="220"/>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c r="AA624" s="220"/>
      <c r="AB624" s="220"/>
    </row>
    <row r="625">
      <c r="A625" s="220"/>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c r="AA625" s="220"/>
      <c r="AB625" s="220"/>
    </row>
    <row r="626">
      <c r="A626" s="220"/>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c r="AA626" s="220"/>
      <c r="AB626" s="220"/>
    </row>
    <row r="627">
      <c r="A627" s="220"/>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c r="AA627" s="220"/>
      <c r="AB627" s="220"/>
    </row>
    <row r="628">
      <c r="A628" s="220"/>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c r="AA628" s="220"/>
      <c r="AB628" s="220"/>
    </row>
    <row r="629">
      <c r="A629" s="220"/>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c r="AA629" s="220"/>
      <c r="AB629" s="220"/>
    </row>
    <row r="630">
      <c r="A630" s="220"/>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c r="AA630" s="220"/>
      <c r="AB630" s="220"/>
    </row>
    <row r="631">
      <c r="A631" s="220"/>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c r="AA631" s="220"/>
      <c r="AB631" s="220"/>
    </row>
    <row r="632">
      <c r="A632" s="220"/>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c r="AA632" s="220"/>
      <c r="AB632" s="220"/>
    </row>
    <row r="633">
      <c r="A633" s="220"/>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c r="AA633" s="220"/>
      <c r="AB633" s="220"/>
    </row>
    <row r="634">
      <c r="A634" s="220"/>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c r="AA634" s="220"/>
      <c r="AB634" s="220"/>
    </row>
    <row r="635">
      <c r="A635" s="220"/>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c r="AA635" s="220"/>
      <c r="AB635" s="220"/>
    </row>
    <row r="636">
      <c r="A636" s="220"/>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c r="AA636" s="220"/>
      <c r="AB636" s="220"/>
    </row>
    <row r="637">
      <c r="A637" s="220"/>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c r="AA637" s="220"/>
      <c r="AB637" s="220"/>
    </row>
    <row r="638">
      <c r="A638" s="220"/>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c r="AA638" s="220"/>
      <c r="AB638" s="220"/>
    </row>
    <row r="639">
      <c r="A639" s="220"/>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c r="AA639" s="220"/>
      <c r="AB639" s="220"/>
    </row>
    <row r="640">
      <c r="A640" s="220"/>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c r="AA640" s="220"/>
      <c r="AB640" s="220"/>
    </row>
    <row r="641">
      <c r="A641" s="220"/>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c r="AA641" s="220"/>
      <c r="AB641" s="220"/>
    </row>
    <row r="642">
      <c r="A642" s="220"/>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c r="AA642" s="220"/>
      <c r="AB642" s="220"/>
    </row>
    <row r="643">
      <c r="A643" s="220"/>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c r="AA643" s="220"/>
      <c r="AB643" s="220"/>
    </row>
    <row r="644">
      <c r="A644" s="220"/>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c r="AA644" s="220"/>
      <c r="AB644" s="220"/>
    </row>
    <row r="645">
      <c r="A645" s="220"/>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c r="AA645" s="220"/>
      <c r="AB645" s="220"/>
    </row>
    <row r="646">
      <c r="A646" s="220"/>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c r="AA646" s="220"/>
      <c r="AB646" s="220"/>
    </row>
    <row r="647">
      <c r="A647" s="220"/>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c r="AA647" s="220"/>
      <c r="AB647" s="220"/>
    </row>
    <row r="648">
      <c r="A648" s="220"/>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c r="AA648" s="220"/>
      <c r="AB648" s="220"/>
    </row>
    <row r="649">
      <c r="A649" s="220"/>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c r="AA649" s="220"/>
      <c r="AB649" s="220"/>
    </row>
    <row r="650">
      <c r="A650" s="220"/>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c r="AA650" s="220"/>
      <c r="AB650" s="220"/>
    </row>
    <row r="651">
      <c r="A651" s="220"/>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c r="AA651" s="220"/>
      <c r="AB651" s="220"/>
    </row>
    <row r="652">
      <c r="A652" s="220"/>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c r="AA652" s="220"/>
      <c r="AB652" s="220"/>
    </row>
    <row r="653">
      <c r="A653" s="220"/>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c r="AA653" s="220"/>
      <c r="AB653" s="220"/>
    </row>
    <row r="654">
      <c r="A654" s="220"/>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c r="AA654" s="220"/>
      <c r="AB654" s="220"/>
    </row>
    <row r="655">
      <c r="A655" s="220"/>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c r="AA655" s="220"/>
      <c r="AB655" s="220"/>
    </row>
    <row r="656">
      <c r="A656" s="220"/>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c r="AA656" s="220"/>
      <c r="AB656" s="220"/>
    </row>
    <row r="657">
      <c r="A657" s="220"/>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c r="AA657" s="220"/>
      <c r="AB657" s="220"/>
    </row>
    <row r="658">
      <c r="A658" s="220"/>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c r="AA658" s="220"/>
      <c r="AB658" s="220"/>
    </row>
    <row r="659">
      <c r="A659" s="220"/>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c r="AA659" s="220"/>
      <c r="AB659" s="220"/>
    </row>
    <row r="660">
      <c r="A660" s="220"/>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c r="AA660" s="220"/>
      <c r="AB660" s="220"/>
    </row>
    <row r="661">
      <c r="A661" s="220"/>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c r="AA661" s="220"/>
      <c r="AB661" s="220"/>
    </row>
    <row r="662">
      <c r="A662" s="220"/>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c r="AA662" s="220"/>
      <c r="AB662" s="220"/>
    </row>
    <row r="663">
      <c r="A663" s="220"/>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c r="AA663" s="220"/>
      <c r="AB663" s="220"/>
    </row>
    <row r="664">
      <c r="A664" s="220"/>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c r="AA664" s="220"/>
      <c r="AB664" s="220"/>
    </row>
    <row r="665">
      <c r="A665" s="220"/>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c r="AA665" s="220"/>
      <c r="AB665" s="220"/>
    </row>
    <row r="666">
      <c r="A666" s="220"/>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c r="AA666" s="220"/>
      <c r="AB666" s="220"/>
    </row>
    <row r="667">
      <c r="A667" s="220"/>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c r="AA667" s="220"/>
      <c r="AB667" s="220"/>
    </row>
    <row r="668">
      <c r="A668" s="220"/>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c r="AA668" s="220"/>
      <c r="AB668" s="220"/>
    </row>
    <row r="669">
      <c r="A669" s="220"/>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c r="AA669" s="220"/>
      <c r="AB669" s="220"/>
    </row>
    <row r="670">
      <c r="A670" s="220"/>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c r="AA670" s="220"/>
      <c r="AB670" s="220"/>
    </row>
    <row r="671">
      <c r="A671" s="220"/>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c r="AA671" s="220"/>
      <c r="AB671" s="220"/>
    </row>
    <row r="672">
      <c r="A672" s="220"/>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c r="AA672" s="220"/>
      <c r="AB672" s="220"/>
    </row>
    <row r="673">
      <c r="A673" s="220"/>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c r="AA673" s="220"/>
      <c r="AB673" s="220"/>
    </row>
    <row r="674">
      <c r="A674" s="220"/>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c r="AA674" s="220"/>
      <c r="AB674" s="220"/>
    </row>
    <row r="675">
      <c r="A675" s="220"/>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c r="AA675" s="220"/>
      <c r="AB675" s="220"/>
    </row>
    <row r="676">
      <c r="A676" s="220"/>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c r="AA676" s="220"/>
      <c r="AB676" s="220"/>
    </row>
    <row r="677">
      <c r="A677" s="220"/>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c r="AA677" s="220"/>
      <c r="AB677" s="220"/>
    </row>
    <row r="678">
      <c r="A678" s="220"/>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c r="AA678" s="220"/>
      <c r="AB678" s="220"/>
    </row>
    <row r="679">
      <c r="A679" s="220"/>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c r="AA679" s="220"/>
      <c r="AB679" s="220"/>
    </row>
    <row r="680">
      <c r="A680" s="220"/>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c r="AA680" s="220"/>
      <c r="AB680" s="220"/>
    </row>
    <row r="681">
      <c r="A681" s="220"/>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c r="AA681" s="220"/>
      <c r="AB681" s="220"/>
    </row>
    <row r="682">
      <c r="A682" s="220"/>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c r="AA682" s="220"/>
      <c r="AB682" s="220"/>
    </row>
    <row r="683">
      <c r="A683" s="220"/>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c r="AA683" s="220"/>
      <c r="AB683" s="220"/>
    </row>
    <row r="684">
      <c r="A684" s="220"/>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c r="AA684" s="220"/>
      <c r="AB684" s="220"/>
    </row>
    <row r="685">
      <c r="A685" s="220"/>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c r="AA685" s="220"/>
      <c r="AB685" s="220"/>
    </row>
    <row r="686">
      <c r="A686" s="220"/>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c r="AA686" s="220"/>
      <c r="AB686" s="220"/>
    </row>
    <row r="687">
      <c r="A687" s="220"/>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c r="AA687" s="220"/>
      <c r="AB687" s="220"/>
    </row>
    <row r="688">
      <c r="A688" s="220"/>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c r="AA688" s="220"/>
      <c r="AB688" s="220"/>
    </row>
    <row r="689">
      <c r="A689" s="220"/>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c r="AA689" s="220"/>
      <c r="AB689" s="220"/>
    </row>
    <row r="690">
      <c r="A690" s="220"/>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c r="AA690" s="220"/>
      <c r="AB690" s="220"/>
    </row>
    <row r="691">
      <c r="A691" s="220"/>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c r="AA691" s="220"/>
      <c r="AB691" s="220"/>
    </row>
    <row r="692">
      <c r="A692" s="220"/>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c r="AA692" s="220"/>
      <c r="AB692" s="220"/>
    </row>
    <row r="693">
      <c r="A693" s="220"/>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c r="AA693" s="220"/>
      <c r="AB693" s="220"/>
    </row>
    <row r="694">
      <c r="A694" s="220"/>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c r="AA694" s="220"/>
      <c r="AB694" s="220"/>
    </row>
    <row r="695">
      <c r="A695" s="220"/>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c r="AA695" s="220"/>
      <c r="AB695" s="220"/>
    </row>
    <row r="696">
      <c r="A696" s="220"/>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c r="AA696" s="220"/>
      <c r="AB696" s="220"/>
    </row>
    <row r="697">
      <c r="A697" s="220"/>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c r="AA697" s="220"/>
      <c r="AB697" s="220"/>
    </row>
    <row r="698">
      <c r="A698" s="220"/>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c r="AA698" s="220"/>
      <c r="AB698" s="220"/>
    </row>
    <row r="699">
      <c r="A699" s="220"/>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row>
    <row r="700">
      <c r="A700" s="220"/>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c r="AA700" s="220"/>
      <c r="AB700" s="220"/>
    </row>
    <row r="701">
      <c r="A701" s="220"/>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c r="AA701" s="220"/>
      <c r="AB701" s="220"/>
    </row>
    <row r="702">
      <c r="A702" s="220"/>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c r="AA702" s="220"/>
      <c r="AB702" s="220"/>
    </row>
    <row r="703">
      <c r="A703" s="220"/>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c r="AA703" s="220"/>
      <c r="AB703" s="220"/>
    </row>
    <row r="704">
      <c r="A704" s="220"/>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c r="AA704" s="220"/>
      <c r="AB704" s="220"/>
    </row>
    <row r="705">
      <c r="A705" s="220"/>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c r="AA705" s="220"/>
      <c r="AB705" s="220"/>
    </row>
    <row r="706">
      <c r="A706" s="220"/>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c r="AA706" s="220"/>
      <c r="AB706" s="220"/>
    </row>
    <row r="707">
      <c r="A707" s="220"/>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c r="AA707" s="220"/>
      <c r="AB707" s="220"/>
    </row>
    <row r="708">
      <c r="A708" s="220"/>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c r="AA708" s="220"/>
      <c r="AB708" s="220"/>
    </row>
    <row r="709">
      <c r="A709" s="220"/>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c r="AA709" s="220"/>
      <c r="AB709" s="220"/>
    </row>
    <row r="710">
      <c r="A710" s="220"/>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c r="AA710" s="220"/>
      <c r="AB710" s="220"/>
    </row>
    <row r="711">
      <c r="A711" s="220"/>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c r="AA711" s="220"/>
      <c r="AB711" s="220"/>
    </row>
    <row r="712">
      <c r="A712" s="220"/>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c r="AA712" s="220"/>
      <c r="AB712" s="220"/>
    </row>
    <row r="713">
      <c r="A713" s="220"/>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c r="AA713" s="220"/>
      <c r="AB713" s="220"/>
    </row>
    <row r="714">
      <c r="A714" s="220"/>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c r="AA714" s="220"/>
      <c r="AB714" s="220"/>
    </row>
    <row r="715">
      <c r="A715" s="220"/>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c r="AA715" s="220"/>
      <c r="AB715" s="220"/>
    </row>
    <row r="716">
      <c r="A716" s="220"/>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c r="AA716" s="220"/>
      <c r="AB716" s="220"/>
    </row>
    <row r="717">
      <c r="A717" s="220"/>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c r="AA717" s="220"/>
      <c r="AB717" s="220"/>
    </row>
    <row r="718">
      <c r="A718" s="220"/>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c r="AA718" s="220"/>
      <c r="AB718" s="220"/>
    </row>
    <row r="719">
      <c r="A719" s="220"/>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c r="AA719" s="220"/>
      <c r="AB719" s="220"/>
    </row>
    <row r="720">
      <c r="A720" s="220"/>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c r="AA720" s="220"/>
      <c r="AB720" s="220"/>
    </row>
    <row r="721">
      <c r="A721" s="220"/>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c r="AA721" s="220"/>
      <c r="AB721" s="220"/>
    </row>
    <row r="722">
      <c r="A722" s="220"/>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c r="AA722" s="220"/>
      <c r="AB722" s="220"/>
    </row>
    <row r="723">
      <c r="A723" s="220"/>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c r="AA723" s="220"/>
      <c r="AB723" s="220"/>
    </row>
    <row r="724">
      <c r="A724" s="220"/>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c r="AA724" s="220"/>
      <c r="AB724" s="220"/>
    </row>
    <row r="725">
      <c r="A725" s="220"/>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c r="AA725" s="220"/>
      <c r="AB725" s="220"/>
    </row>
    <row r="726">
      <c r="A726" s="220"/>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c r="AA726" s="220"/>
      <c r="AB726" s="220"/>
    </row>
    <row r="727">
      <c r="A727" s="220"/>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c r="AA727" s="220"/>
      <c r="AB727" s="220"/>
    </row>
    <row r="728">
      <c r="A728" s="220"/>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c r="AA728" s="220"/>
      <c r="AB728" s="220"/>
    </row>
    <row r="729">
      <c r="A729" s="220"/>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c r="AA729" s="220"/>
      <c r="AB729" s="220"/>
    </row>
    <row r="730">
      <c r="A730" s="220"/>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c r="AA730" s="220"/>
      <c r="AB730" s="220"/>
    </row>
    <row r="731">
      <c r="A731" s="220"/>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c r="AA731" s="220"/>
      <c r="AB731" s="220"/>
    </row>
    <row r="732">
      <c r="A732" s="220"/>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c r="AA732" s="220"/>
      <c r="AB732" s="220"/>
    </row>
    <row r="733">
      <c r="A733" s="220"/>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c r="AA733" s="220"/>
      <c r="AB733" s="220"/>
    </row>
    <row r="734">
      <c r="A734" s="220"/>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c r="AA734" s="220"/>
      <c r="AB734" s="220"/>
    </row>
    <row r="735">
      <c r="A735" s="220"/>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c r="AA735" s="220"/>
      <c r="AB735" s="220"/>
    </row>
    <row r="736">
      <c r="A736" s="220"/>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c r="AA736" s="220"/>
      <c r="AB736" s="220"/>
    </row>
    <row r="737">
      <c r="A737" s="220"/>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c r="AA737" s="220"/>
      <c r="AB737" s="220"/>
    </row>
    <row r="738">
      <c r="A738" s="220"/>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c r="AA738" s="220"/>
      <c r="AB738" s="220"/>
    </row>
    <row r="739">
      <c r="A739" s="220"/>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c r="AA739" s="220"/>
      <c r="AB739" s="220"/>
    </row>
    <row r="740">
      <c r="A740" s="220"/>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c r="AA740" s="220"/>
      <c r="AB740" s="220"/>
    </row>
    <row r="741">
      <c r="A741" s="220"/>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c r="AA741" s="220"/>
      <c r="AB741" s="220"/>
    </row>
    <row r="742">
      <c r="A742" s="220"/>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c r="AA742" s="220"/>
      <c r="AB742" s="220"/>
    </row>
    <row r="743">
      <c r="A743" s="220"/>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c r="AA743" s="220"/>
      <c r="AB743" s="220"/>
    </row>
    <row r="744">
      <c r="A744" s="220"/>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c r="AA744" s="220"/>
      <c r="AB744" s="220"/>
    </row>
    <row r="745">
      <c r="A745" s="220"/>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c r="AA745" s="220"/>
      <c r="AB745" s="220"/>
    </row>
    <row r="746">
      <c r="A746" s="220"/>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c r="AA746" s="220"/>
      <c r="AB746" s="220"/>
    </row>
    <row r="747">
      <c r="A747" s="220"/>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c r="AA747" s="220"/>
      <c r="AB747" s="220"/>
    </row>
    <row r="748">
      <c r="A748" s="220"/>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c r="AA748" s="220"/>
      <c r="AB748" s="220"/>
    </row>
    <row r="749">
      <c r="A749" s="220"/>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c r="AA749" s="220"/>
      <c r="AB749" s="220"/>
    </row>
    <row r="750">
      <c r="A750" s="220"/>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c r="AA750" s="220"/>
      <c r="AB750" s="220"/>
    </row>
    <row r="751">
      <c r="A751" s="220"/>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c r="AA751" s="220"/>
      <c r="AB751" s="220"/>
    </row>
    <row r="752">
      <c r="A752" s="220"/>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c r="AA752" s="220"/>
      <c r="AB752" s="220"/>
    </row>
    <row r="753">
      <c r="A753" s="220"/>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c r="AA753" s="220"/>
      <c r="AB753" s="220"/>
    </row>
    <row r="754">
      <c r="A754" s="220"/>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c r="AA754" s="220"/>
      <c r="AB754" s="220"/>
    </row>
    <row r="755">
      <c r="A755" s="220"/>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c r="AA755" s="220"/>
      <c r="AB755" s="220"/>
    </row>
    <row r="756">
      <c r="A756" s="220"/>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c r="AA756" s="220"/>
      <c r="AB756" s="220"/>
    </row>
    <row r="757">
      <c r="A757" s="220"/>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c r="AA757" s="220"/>
      <c r="AB757" s="220"/>
    </row>
    <row r="758">
      <c r="A758" s="220"/>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c r="AA758" s="220"/>
      <c r="AB758" s="220"/>
    </row>
    <row r="759">
      <c r="A759" s="220"/>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c r="AA759" s="220"/>
      <c r="AB759" s="220"/>
    </row>
    <row r="760">
      <c r="A760" s="220"/>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c r="AA760" s="220"/>
      <c r="AB760" s="220"/>
    </row>
    <row r="761">
      <c r="A761" s="220"/>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c r="AA761" s="220"/>
      <c r="AB761" s="220"/>
    </row>
    <row r="762">
      <c r="A762" s="220"/>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c r="AA762" s="220"/>
      <c r="AB762" s="220"/>
    </row>
    <row r="763">
      <c r="A763" s="220"/>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c r="AA763" s="220"/>
      <c r="AB763" s="220"/>
    </row>
    <row r="764">
      <c r="A764" s="220"/>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c r="AA764" s="220"/>
      <c r="AB764" s="220"/>
    </row>
    <row r="765">
      <c r="A765" s="220"/>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c r="AA765" s="220"/>
      <c r="AB765" s="220"/>
    </row>
    <row r="766">
      <c r="A766" s="220"/>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c r="AA766" s="220"/>
      <c r="AB766" s="220"/>
    </row>
    <row r="767">
      <c r="A767" s="220"/>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c r="AA767" s="220"/>
      <c r="AB767" s="220"/>
    </row>
    <row r="768">
      <c r="A768" s="220"/>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c r="AA768" s="220"/>
      <c r="AB768" s="220"/>
    </row>
    <row r="769">
      <c r="A769" s="220"/>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c r="AA769" s="220"/>
      <c r="AB769" s="220"/>
    </row>
    <row r="770">
      <c r="A770" s="220"/>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c r="AA770" s="220"/>
      <c r="AB770" s="220"/>
    </row>
    <row r="771">
      <c r="A771" s="220"/>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c r="AA771" s="220"/>
      <c r="AB771" s="220"/>
    </row>
    <row r="772">
      <c r="A772" s="220"/>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c r="AA772" s="220"/>
      <c r="AB772" s="220"/>
    </row>
    <row r="773">
      <c r="A773" s="220"/>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c r="AA773" s="220"/>
      <c r="AB773" s="220"/>
    </row>
    <row r="774">
      <c r="A774" s="220"/>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c r="AA774" s="220"/>
      <c r="AB774" s="220"/>
    </row>
    <row r="775">
      <c r="A775" s="220"/>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c r="AA775" s="220"/>
      <c r="AB775" s="220"/>
    </row>
    <row r="776">
      <c r="A776" s="220"/>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c r="AA776" s="220"/>
      <c r="AB776" s="220"/>
    </row>
    <row r="777">
      <c r="A777" s="220"/>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c r="AA777" s="220"/>
      <c r="AB777" s="220"/>
    </row>
    <row r="778">
      <c r="A778" s="220"/>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c r="AA778" s="220"/>
      <c r="AB778" s="220"/>
    </row>
    <row r="779">
      <c r="A779" s="220"/>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c r="AA779" s="220"/>
      <c r="AB779" s="220"/>
    </row>
    <row r="780">
      <c r="A780" s="220"/>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c r="AA780" s="220"/>
      <c r="AB780" s="220"/>
    </row>
    <row r="781">
      <c r="A781" s="220"/>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c r="AA781" s="220"/>
      <c r="AB781" s="220"/>
    </row>
    <row r="782">
      <c r="A782" s="220"/>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c r="AA782" s="220"/>
      <c r="AB782" s="220"/>
    </row>
    <row r="783">
      <c r="A783" s="220"/>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c r="AA783" s="220"/>
      <c r="AB783" s="220"/>
    </row>
    <row r="784">
      <c r="A784" s="220"/>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c r="AA784" s="220"/>
      <c r="AB784" s="220"/>
    </row>
    <row r="785">
      <c r="A785" s="220"/>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c r="AA785" s="220"/>
      <c r="AB785" s="220"/>
    </row>
    <row r="786">
      <c r="A786" s="220"/>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c r="AA786" s="220"/>
      <c r="AB786" s="220"/>
    </row>
    <row r="787">
      <c r="A787" s="220"/>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c r="AA787" s="220"/>
      <c r="AB787" s="220"/>
    </row>
    <row r="788">
      <c r="A788" s="220"/>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c r="AA788" s="220"/>
      <c r="AB788" s="220"/>
    </row>
    <row r="789">
      <c r="A789" s="220"/>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c r="AA789" s="220"/>
      <c r="AB789" s="220"/>
    </row>
    <row r="790">
      <c r="A790" s="220"/>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c r="AA790" s="220"/>
      <c r="AB790" s="220"/>
    </row>
    <row r="791">
      <c r="A791" s="220"/>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c r="AA791" s="220"/>
      <c r="AB791" s="220"/>
    </row>
    <row r="792">
      <c r="A792" s="220"/>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c r="AA792" s="220"/>
      <c r="AB792" s="220"/>
    </row>
    <row r="793">
      <c r="A793" s="220"/>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c r="AA793" s="220"/>
      <c r="AB793" s="220"/>
    </row>
    <row r="794">
      <c r="A794" s="220"/>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c r="AA794" s="220"/>
      <c r="AB794" s="220"/>
    </row>
    <row r="795">
      <c r="A795" s="220"/>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c r="AA795" s="220"/>
      <c r="AB795" s="220"/>
    </row>
    <row r="796">
      <c r="A796" s="220"/>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c r="AA796" s="220"/>
      <c r="AB796" s="220"/>
    </row>
    <row r="797">
      <c r="A797" s="220"/>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c r="AA797" s="220"/>
      <c r="AB797" s="220"/>
    </row>
    <row r="798">
      <c r="A798" s="220"/>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c r="AA798" s="220"/>
      <c r="AB798" s="220"/>
    </row>
    <row r="799">
      <c r="A799" s="220"/>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c r="AA799" s="220"/>
      <c r="AB799" s="220"/>
    </row>
    <row r="800">
      <c r="A800" s="220"/>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c r="AA800" s="220"/>
      <c r="AB800" s="220"/>
    </row>
    <row r="801">
      <c r="A801" s="220"/>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c r="AA801" s="220"/>
      <c r="AB801" s="220"/>
    </row>
    <row r="802">
      <c r="A802" s="220"/>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c r="AA802" s="220"/>
      <c r="AB802" s="220"/>
    </row>
    <row r="803">
      <c r="A803" s="220"/>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c r="AA803" s="220"/>
      <c r="AB803" s="220"/>
    </row>
    <row r="804">
      <c r="A804" s="220"/>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c r="AA804" s="220"/>
      <c r="AB804" s="220"/>
    </row>
    <row r="805">
      <c r="A805" s="220"/>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c r="AA805" s="220"/>
      <c r="AB805" s="220"/>
    </row>
    <row r="806">
      <c r="A806" s="220"/>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c r="AA806" s="220"/>
      <c r="AB806" s="220"/>
    </row>
    <row r="807">
      <c r="A807" s="220"/>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c r="AA807" s="220"/>
      <c r="AB807" s="220"/>
    </row>
    <row r="808">
      <c r="A808" s="220"/>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c r="AA808" s="220"/>
      <c r="AB808" s="220"/>
    </row>
    <row r="809">
      <c r="A809" s="220"/>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c r="AA809" s="220"/>
      <c r="AB809" s="220"/>
    </row>
    <row r="810">
      <c r="A810" s="220"/>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c r="AA810" s="220"/>
      <c r="AB810" s="220"/>
    </row>
    <row r="811">
      <c r="A811" s="220"/>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c r="AA811" s="220"/>
      <c r="AB811" s="220"/>
    </row>
    <row r="812">
      <c r="A812" s="220"/>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c r="AA812" s="220"/>
      <c r="AB812" s="220"/>
    </row>
    <row r="813">
      <c r="A813" s="220"/>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c r="AA813" s="220"/>
      <c r="AB813" s="220"/>
    </row>
    <row r="814">
      <c r="A814" s="220"/>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c r="AA814" s="220"/>
      <c r="AB814" s="220"/>
    </row>
    <row r="815">
      <c r="A815" s="220"/>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c r="AA815" s="220"/>
      <c r="AB815" s="220"/>
    </row>
    <row r="816">
      <c r="A816" s="220"/>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c r="AA816" s="220"/>
      <c r="AB816" s="220"/>
    </row>
    <row r="817">
      <c r="A817" s="220"/>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c r="AA817" s="220"/>
      <c r="AB817" s="220"/>
    </row>
    <row r="818">
      <c r="A818" s="220"/>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c r="AA818" s="220"/>
      <c r="AB818" s="220"/>
    </row>
    <row r="819">
      <c r="A819" s="220"/>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c r="AA819" s="220"/>
      <c r="AB819" s="220"/>
    </row>
    <row r="820">
      <c r="A820" s="220"/>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c r="AA820" s="220"/>
      <c r="AB820" s="220"/>
    </row>
    <row r="821">
      <c r="A821" s="220"/>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c r="AA821" s="220"/>
      <c r="AB821" s="220"/>
    </row>
    <row r="822">
      <c r="A822" s="220"/>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c r="AA822" s="220"/>
      <c r="AB822" s="220"/>
    </row>
    <row r="823">
      <c r="A823" s="220"/>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c r="AA823" s="220"/>
      <c r="AB823" s="220"/>
    </row>
    <row r="824">
      <c r="A824" s="220"/>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c r="AA824" s="220"/>
      <c r="AB824" s="220"/>
    </row>
    <row r="825">
      <c r="A825" s="220"/>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c r="AA825" s="220"/>
      <c r="AB825" s="220"/>
    </row>
    <row r="826">
      <c r="A826" s="220"/>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c r="AA826" s="220"/>
      <c r="AB826" s="220"/>
    </row>
    <row r="827">
      <c r="A827" s="220"/>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c r="AA827" s="220"/>
      <c r="AB827" s="220"/>
    </row>
    <row r="828">
      <c r="A828" s="220"/>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c r="AA828" s="220"/>
      <c r="AB828" s="220"/>
    </row>
    <row r="829">
      <c r="A829" s="220"/>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c r="AA829" s="220"/>
      <c r="AB829" s="220"/>
    </row>
    <row r="830">
      <c r="A830" s="220"/>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c r="AA830" s="220"/>
      <c r="AB830" s="220"/>
    </row>
    <row r="831">
      <c r="A831" s="220"/>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c r="AA831" s="220"/>
      <c r="AB831" s="220"/>
    </row>
    <row r="832">
      <c r="A832" s="220"/>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c r="AA832" s="220"/>
      <c r="AB832" s="220"/>
    </row>
    <row r="833">
      <c r="A833" s="220"/>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c r="AA833" s="220"/>
      <c r="AB833" s="220"/>
    </row>
    <row r="834">
      <c r="A834" s="220"/>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c r="AA834" s="220"/>
      <c r="AB834" s="220"/>
    </row>
    <row r="835">
      <c r="A835" s="220"/>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c r="AA835" s="220"/>
      <c r="AB835" s="220"/>
    </row>
    <row r="836">
      <c r="A836" s="220"/>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c r="AA836" s="220"/>
      <c r="AB836" s="220"/>
    </row>
    <row r="837">
      <c r="A837" s="220"/>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c r="AA837" s="220"/>
      <c r="AB837" s="220"/>
    </row>
    <row r="838">
      <c r="A838" s="220"/>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c r="AA838" s="220"/>
      <c r="AB838" s="220"/>
    </row>
    <row r="839">
      <c r="A839" s="220"/>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c r="AA839" s="220"/>
      <c r="AB839" s="220"/>
    </row>
    <row r="840">
      <c r="A840" s="220"/>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c r="AA840" s="220"/>
      <c r="AB840" s="220"/>
    </row>
    <row r="841">
      <c r="A841" s="220"/>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c r="AA841" s="220"/>
      <c r="AB841" s="220"/>
    </row>
    <row r="842">
      <c r="A842" s="220"/>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c r="AA842" s="220"/>
      <c r="AB842" s="220"/>
    </row>
    <row r="843">
      <c r="A843" s="220"/>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c r="AA843" s="220"/>
      <c r="AB843" s="220"/>
    </row>
    <row r="844">
      <c r="A844" s="220"/>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c r="AA844" s="220"/>
      <c r="AB844" s="220"/>
    </row>
    <row r="845">
      <c r="A845" s="220"/>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c r="AA845" s="220"/>
      <c r="AB845" s="220"/>
    </row>
    <row r="846">
      <c r="A846" s="220"/>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c r="AA846" s="220"/>
      <c r="AB846" s="220"/>
    </row>
    <row r="847">
      <c r="A847" s="220"/>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c r="AA847" s="220"/>
      <c r="AB847" s="220"/>
    </row>
    <row r="848">
      <c r="A848" s="220"/>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c r="AA848" s="220"/>
      <c r="AB848" s="220"/>
    </row>
    <row r="849">
      <c r="A849" s="220"/>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c r="AA849" s="220"/>
      <c r="AB849" s="220"/>
    </row>
    <row r="850">
      <c r="A850" s="220"/>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c r="AA850" s="220"/>
      <c r="AB850" s="220"/>
    </row>
    <row r="851">
      <c r="A851" s="220"/>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c r="AA851" s="220"/>
      <c r="AB851" s="220"/>
    </row>
    <row r="852">
      <c r="A852" s="220"/>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c r="AA852" s="220"/>
      <c r="AB852" s="220"/>
    </row>
    <row r="853">
      <c r="A853" s="220"/>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c r="AA853" s="220"/>
      <c r="AB853" s="220"/>
    </row>
    <row r="854">
      <c r="A854" s="220"/>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c r="AA854" s="220"/>
      <c r="AB854" s="220"/>
    </row>
    <row r="855">
      <c r="A855" s="220"/>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c r="AA855" s="220"/>
      <c r="AB855" s="220"/>
    </row>
    <row r="856">
      <c r="A856" s="220"/>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c r="AA856" s="220"/>
      <c r="AB856" s="220"/>
    </row>
    <row r="857">
      <c r="A857" s="220"/>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c r="AA857" s="220"/>
      <c r="AB857" s="220"/>
    </row>
    <row r="858">
      <c r="A858" s="220"/>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c r="AA858" s="220"/>
      <c r="AB858" s="220"/>
    </row>
    <row r="859">
      <c r="A859" s="220"/>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c r="AA859" s="220"/>
      <c r="AB859" s="220"/>
    </row>
    <row r="860">
      <c r="A860" s="220"/>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c r="AA860" s="220"/>
      <c r="AB860" s="220"/>
    </row>
    <row r="861">
      <c r="A861" s="220"/>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c r="AA861" s="220"/>
      <c r="AB861" s="220"/>
    </row>
    <row r="862">
      <c r="A862" s="220"/>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c r="AA862" s="220"/>
      <c r="AB862" s="220"/>
    </row>
    <row r="863">
      <c r="A863" s="220"/>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c r="AA863" s="220"/>
      <c r="AB863" s="220"/>
    </row>
    <row r="864">
      <c r="A864" s="220"/>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c r="AA864" s="220"/>
      <c r="AB864" s="220"/>
    </row>
    <row r="865">
      <c r="A865" s="220"/>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c r="AA865" s="220"/>
      <c r="AB865" s="220"/>
    </row>
    <row r="866">
      <c r="A866" s="220"/>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c r="AA866" s="220"/>
      <c r="AB866" s="220"/>
    </row>
    <row r="867">
      <c r="A867" s="220"/>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c r="AA867" s="220"/>
      <c r="AB867" s="220"/>
    </row>
    <row r="868">
      <c r="A868" s="220"/>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c r="AA868" s="220"/>
      <c r="AB868" s="220"/>
    </row>
    <row r="869">
      <c r="A869" s="220"/>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c r="AA869" s="220"/>
      <c r="AB869" s="220"/>
    </row>
    <row r="870">
      <c r="A870" s="220"/>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c r="AA870" s="220"/>
      <c r="AB870" s="220"/>
    </row>
    <row r="871">
      <c r="A871" s="220"/>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c r="AA871" s="220"/>
      <c r="AB871" s="220"/>
    </row>
    <row r="872">
      <c r="A872" s="220"/>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c r="AA872" s="220"/>
      <c r="AB872" s="220"/>
    </row>
    <row r="873">
      <c r="A873" s="220"/>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c r="AA873" s="220"/>
      <c r="AB873" s="220"/>
    </row>
    <row r="874">
      <c r="A874" s="220"/>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c r="AA874" s="220"/>
      <c r="AB874" s="220"/>
    </row>
    <row r="875">
      <c r="A875" s="220"/>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c r="AA875" s="220"/>
      <c r="AB875" s="220"/>
    </row>
    <row r="876">
      <c r="A876" s="220"/>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c r="AA876" s="220"/>
      <c r="AB876" s="220"/>
    </row>
    <row r="877">
      <c r="A877" s="220"/>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c r="AA877" s="220"/>
      <c r="AB877" s="220"/>
    </row>
    <row r="878">
      <c r="A878" s="220"/>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c r="AA878" s="220"/>
      <c r="AB878" s="220"/>
    </row>
    <row r="879">
      <c r="A879" s="220"/>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c r="AA879" s="220"/>
      <c r="AB879" s="220"/>
    </row>
    <row r="880">
      <c r="A880" s="220"/>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c r="AA880" s="220"/>
      <c r="AB880" s="220"/>
    </row>
    <row r="881">
      <c r="A881" s="220"/>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c r="AA881" s="220"/>
      <c r="AB881" s="220"/>
    </row>
    <row r="882">
      <c r="A882" s="220"/>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c r="AA882" s="220"/>
      <c r="AB882" s="220"/>
    </row>
    <row r="883">
      <c r="A883" s="220"/>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c r="AA883" s="220"/>
      <c r="AB883" s="220"/>
    </row>
    <row r="884">
      <c r="A884" s="220"/>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c r="AA884" s="220"/>
      <c r="AB884" s="220"/>
    </row>
    <row r="885">
      <c r="A885" s="220"/>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c r="AA885" s="220"/>
      <c r="AB885" s="220"/>
    </row>
    <row r="886">
      <c r="A886" s="220"/>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c r="AA886" s="220"/>
      <c r="AB886" s="220"/>
    </row>
    <row r="887">
      <c r="A887" s="220"/>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c r="AA887" s="220"/>
      <c r="AB887" s="220"/>
    </row>
    <row r="888">
      <c r="A888" s="220"/>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c r="AA888" s="220"/>
      <c r="AB888" s="220"/>
    </row>
    <row r="889">
      <c r="A889" s="220"/>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c r="AA889" s="220"/>
      <c r="AB889" s="220"/>
    </row>
    <row r="890">
      <c r="A890" s="220"/>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c r="AA890" s="220"/>
      <c r="AB890" s="220"/>
    </row>
    <row r="891">
      <c r="A891" s="220"/>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c r="AA891" s="220"/>
      <c r="AB891" s="220"/>
    </row>
    <row r="892">
      <c r="A892" s="220"/>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c r="AA892" s="220"/>
      <c r="AB892" s="220"/>
    </row>
    <row r="893">
      <c r="A893" s="220"/>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c r="AA893" s="220"/>
      <c r="AB893" s="220"/>
    </row>
    <row r="894">
      <c r="A894" s="220"/>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c r="AA894" s="220"/>
      <c r="AB894" s="220"/>
    </row>
    <row r="895">
      <c r="A895" s="220"/>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c r="AA895" s="220"/>
      <c r="AB895" s="220"/>
    </row>
    <row r="896">
      <c r="A896" s="220"/>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c r="AA896" s="220"/>
      <c r="AB896" s="220"/>
    </row>
    <row r="897">
      <c r="A897" s="220"/>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c r="AA897" s="220"/>
      <c r="AB897" s="220"/>
    </row>
    <row r="898">
      <c r="A898" s="220"/>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c r="AA898" s="220"/>
      <c r="AB898" s="220"/>
    </row>
    <row r="899">
      <c r="A899" s="220"/>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c r="AA899" s="220"/>
      <c r="AB899" s="220"/>
    </row>
    <row r="900">
      <c r="A900" s="220"/>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c r="AA900" s="220"/>
      <c r="AB900" s="220"/>
    </row>
    <row r="901">
      <c r="A901" s="220"/>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c r="AA901" s="220"/>
      <c r="AB901" s="220"/>
    </row>
    <row r="902">
      <c r="A902" s="220"/>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c r="AA902" s="220"/>
      <c r="AB902" s="220"/>
    </row>
    <row r="903">
      <c r="A903" s="220"/>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c r="AA903" s="220"/>
      <c r="AB903" s="220"/>
    </row>
    <row r="904">
      <c r="A904" s="220"/>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c r="AA904" s="220"/>
      <c r="AB904" s="220"/>
    </row>
    <row r="905">
      <c r="A905" s="220"/>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c r="AA905" s="220"/>
      <c r="AB905" s="220"/>
    </row>
    <row r="906">
      <c r="A906" s="220"/>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c r="AA906" s="220"/>
      <c r="AB906" s="220"/>
    </row>
    <row r="907">
      <c r="A907" s="220"/>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c r="AA907" s="220"/>
      <c r="AB907" s="220"/>
    </row>
    <row r="908">
      <c r="A908" s="220"/>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c r="AA908" s="220"/>
      <c r="AB908" s="220"/>
    </row>
    <row r="909">
      <c r="A909" s="220"/>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c r="AA909" s="220"/>
      <c r="AB909" s="220"/>
    </row>
    <row r="910">
      <c r="A910" s="220"/>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c r="AA910" s="220"/>
      <c r="AB910" s="220"/>
    </row>
    <row r="911">
      <c r="A911" s="220"/>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c r="AA911" s="220"/>
      <c r="AB911" s="220"/>
    </row>
    <row r="912">
      <c r="A912" s="220"/>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c r="AA912" s="220"/>
      <c r="AB912" s="220"/>
    </row>
    <row r="913">
      <c r="A913" s="220"/>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c r="AA913" s="220"/>
      <c r="AB913" s="220"/>
    </row>
    <row r="914">
      <c r="A914" s="220"/>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c r="AA914" s="220"/>
      <c r="AB914" s="220"/>
    </row>
    <row r="915">
      <c r="A915" s="220"/>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c r="AA915" s="220"/>
      <c r="AB915" s="220"/>
    </row>
    <row r="916">
      <c r="A916" s="220"/>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c r="AA916" s="220"/>
      <c r="AB916" s="220"/>
    </row>
    <row r="917">
      <c r="A917" s="220"/>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c r="AA917" s="220"/>
      <c r="AB917" s="220"/>
    </row>
    <row r="918">
      <c r="A918" s="220"/>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c r="AA918" s="220"/>
      <c r="AB918" s="220"/>
    </row>
    <row r="919">
      <c r="A919" s="220"/>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c r="AA919" s="220"/>
      <c r="AB919" s="220"/>
    </row>
    <row r="920">
      <c r="A920" s="220"/>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c r="AA920" s="220"/>
      <c r="AB920" s="220"/>
    </row>
    <row r="921">
      <c r="A921" s="220"/>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c r="AA921" s="220"/>
      <c r="AB921" s="220"/>
    </row>
    <row r="922">
      <c r="A922" s="220"/>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c r="AA922" s="220"/>
      <c r="AB922" s="220"/>
    </row>
    <row r="923">
      <c r="A923" s="220"/>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c r="AA923" s="220"/>
      <c r="AB923" s="220"/>
    </row>
    <row r="924">
      <c r="A924" s="220"/>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c r="AA924" s="220"/>
      <c r="AB924" s="220"/>
    </row>
    <row r="925">
      <c r="A925" s="220"/>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c r="AA925" s="220"/>
      <c r="AB925" s="220"/>
    </row>
    <row r="926">
      <c r="A926" s="220"/>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c r="AA926" s="220"/>
      <c r="AB926" s="220"/>
    </row>
    <row r="927">
      <c r="A927" s="220"/>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c r="AA927" s="220"/>
      <c r="AB927" s="220"/>
    </row>
    <row r="928">
      <c r="A928" s="220"/>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c r="AA928" s="220"/>
      <c r="AB928" s="220"/>
    </row>
    <row r="929">
      <c r="A929" s="220"/>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c r="AA929" s="220"/>
      <c r="AB929" s="220"/>
    </row>
    <row r="930">
      <c r="A930" s="220"/>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c r="AA930" s="220"/>
      <c r="AB930" s="220"/>
    </row>
    <row r="931">
      <c r="A931" s="220"/>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c r="AA931" s="220"/>
      <c r="AB931" s="220"/>
    </row>
    <row r="932">
      <c r="A932" s="220"/>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c r="AA932" s="220"/>
      <c r="AB932" s="220"/>
    </row>
    <row r="933">
      <c r="A933" s="220"/>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c r="AA933" s="220"/>
      <c r="AB933" s="220"/>
    </row>
    <row r="934">
      <c r="A934" s="220"/>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c r="AA934" s="220"/>
      <c r="AB934" s="220"/>
    </row>
    <row r="935">
      <c r="A935" s="220"/>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c r="AA935" s="220"/>
      <c r="AB935" s="220"/>
    </row>
    <row r="936">
      <c r="A936" s="220"/>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c r="AA936" s="220"/>
      <c r="AB936" s="220"/>
    </row>
    <row r="937">
      <c r="A937" s="220"/>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c r="AA937" s="220"/>
      <c r="AB937" s="220"/>
    </row>
    <row r="938">
      <c r="A938" s="220"/>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c r="AA938" s="220"/>
      <c r="AB938" s="220"/>
    </row>
    <row r="939">
      <c r="A939" s="220"/>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c r="AA939" s="220"/>
      <c r="AB939" s="220"/>
    </row>
    <row r="940">
      <c r="A940" s="220"/>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c r="AA940" s="220"/>
      <c r="AB940" s="220"/>
    </row>
    <row r="941">
      <c r="A941" s="220"/>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c r="AA941" s="220"/>
      <c r="AB941" s="220"/>
    </row>
    <row r="942">
      <c r="A942" s="220"/>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c r="AA942" s="220"/>
      <c r="AB942" s="220"/>
    </row>
    <row r="943">
      <c r="A943" s="220"/>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c r="AA943" s="220"/>
      <c r="AB943" s="220"/>
    </row>
    <row r="944">
      <c r="A944" s="220"/>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c r="AA944" s="220"/>
      <c r="AB944" s="220"/>
    </row>
    <row r="945">
      <c r="A945" s="220"/>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c r="AA945" s="220"/>
      <c r="AB945" s="220"/>
    </row>
    <row r="946">
      <c r="A946" s="220"/>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c r="AA946" s="220"/>
      <c r="AB946" s="220"/>
    </row>
    <row r="947">
      <c r="A947" s="220"/>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c r="AA947" s="220"/>
      <c r="AB947" s="220"/>
    </row>
    <row r="948">
      <c r="A948" s="220"/>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c r="AA948" s="220"/>
      <c r="AB948" s="220"/>
    </row>
    <row r="949">
      <c r="A949" s="220"/>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c r="AA949" s="220"/>
      <c r="AB949" s="220"/>
    </row>
    <row r="950">
      <c r="A950" s="220"/>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c r="AA950" s="220"/>
      <c r="AB950" s="220"/>
    </row>
    <row r="951">
      <c r="A951" s="220"/>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c r="AA951" s="220"/>
      <c r="AB951" s="220"/>
    </row>
    <row r="952">
      <c r="A952" s="220"/>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c r="AA952" s="220"/>
      <c r="AB952" s="220"/>
    </row>
    <row r="953">
      <c r="A953" s="220"/>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c r="AA953" s="220"/>
      <c r="AB953" s="220"/>
    </row>
    <row r="954">
      <c r="A954" s="220"/>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c r="AA954" s="220"/>
      <c r="AB954" s="220"/>
    </row>
    <row r="955">
      <c r="A955" s="220"/>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c r="AA955" s="220"/>
      <c r="AB955" s="220"/>
    </row>
    <row r="956">
      <c r="A956" s="220"/>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c r="AA956" s="220"/>
      <c r="AB956" s="220"/>
    </row>
    <row r="957">
      <c r="A957" s="220"/>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c r="AA957" s="220"/>
      <c r="AB957" s="220"/>
    </row>
    <row r="958">
      <c r="A958" s="220"/>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c r="AA958" s="220"/>
      <c r="AB958" s="220"/>
    </row>
    <row r="959">
      <c r="A959" s="220"/>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c r="AA959" s="220"/>
      <c r="AB959" s="220"/>
    </row>
    <row r="960">
      <c r="A960" s="220"/>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c r="AA960" s="220"/>
      <c r="AB960" s="220"/>
    </row>
    <row r="961">
      <c r="A961" s="220"/>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c r="AA961" s="220"/>
      <c r="AB961" s="220"/>
    </row>
    <row r="962">
      <c r="A962" s="220"/>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c r="AA962" s="220"/>
      <c r="AB962" s="220"/>
    </row>
    <row r="963">
      <c r="A963" s="220"/>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c r="AA963" s="220"/>
      <c r="AB963" s="220"/>
    </row>
    <row r="964">
      <c r="A964" s="220"/>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c r="AA964" s="220"/>
      <c r="AB964" s="220"/>
    </row>
    <row r="965">
      <c r="A965" s="220"/>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c r="AA965" s="220"/>
      <c r="AB965" s="220"/>
    </row>
    <row r="966">
      <c r="A966" s="220"/>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c r="AA966" s="220"/>
      <c r="AB966" s="220"/>
    </row>
    <row r="967">
      <c r="A967" s="220"/>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c r="AA967" s="220"/>
      <c r="AB967" s="220"/>
    </row>
    <row r="968">
      <c r="A968" s="220"/>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c r="AA968" s="220"/>
      <c r="AB968" s="220"/>
    </row>
    <row r="969">
      <c r="A969" s="220"/>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c r="AA969" s="220"/>
      <c r="AB969" s="220"/>
    </row>
    <row r="970">
      <c r="A970" s="220"/>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c r="AA970" s="220"/>
      <c r="AB970" s="220"/>
    </row>
    <row r="971">
      <c r="A971" s="220"/>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c r="AA971" s="220"/>
      <c r="AB971" s="220"/>
    </row>
    <row r="972">
      <c r="A972" s="220"/>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c r="AA972" s="220"/>
      <c r="AB972" s="220"/>
    </row>
    <row r="973">
      <c r="A973" s="220"/>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c r="AA973" s="220"/>
      <c r="AB973" s="220"/>
    </row>
    <row r="974">
      <c r="A974" s="220"/>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c r="AA974" s="220"/>
      <c r="AB974" s="220"/>
    </row>
    <row r="975">
      <c r="A975" s="220"/>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c r="AA975" s="220"/>
      <c r="AB975" s="220"/>
    </row>
    <row r="976">
      <c r="A976" s="220"/>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c r="AA976" s="220"/>
      <c r="AB976" s="220"/>
    </row>
    <row r="977">
      <c r="A977" s="220"/>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c r="AA977" s="220"/>
      <c r="AB977" s="220"/>
    </row>
    <row r="978">
      <c r="A978" s="220"/>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c r="AA978" s="220"/>
      <c r="AB978" s="220"/>
    </row>
    <row r="979">
      <c r="A979" s="220"/>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c r="AA979" s="220"/>
      <c r="AB979" s="220"/>
    </row>
    <row r="980">
      <c r="A980" s="220"/>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c r="AA980" s="220"/>
      <c r="AB980" s="220"/>
    </row>
    <row r="981">
      <c r="A981" s="220"/>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c r="AA981" s="220"/>
      <c r="AB981" s="220"/>
    </row>
    <row r="982">
      <c r="A982" s="220"/>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c r="AA982" s="220"/>
      <c r="AB982" s="220"/>
    </row>
    <row r="983">
      <c r="A983" s="220"/>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c r="AA983" s="220"/>
      <c r="AB983" s="220"/>
    </row>
    <row r="984">
      <c r="A984" s="220"/>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c r="AA984" s="220"/>
      <c r="AB984" s="220"/>
    </row>
    <row r="985">
      <c r="A985" s="220"/>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c r="AA985" s="220"/>
      <c r="AB985" s="220"/>
    </row>
    <row r="986">
      <c r="A986" s="220"/>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c r="AA986" s="220"/>
      <c r="AB986" s="220"/>
    </row>
    <row r="987">
      <c r="A987" s="220"/>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c r="AA987" s="220"/>
      <c r="AB987" s="220"/>
    </row>
    <row r="988">
      <c r="A988" s="220"/>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c r="AA988" s="220"/>
      <c r="AB988" s="220"/>
    </row>
    <row r="989">
      <c r="A989" s="220"/>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c r="AA989" s="220"/>
      <c r="AB989" s="220"/>
    </row>
    <row r="990">
      <c r="A990" s="220"/>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c r="AA990" s="220"/>
      <c r="AB990" s="220"/>
    </row>
    <row r="991">
      <c r="A991" s="220"/>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c r="AA991" s="220"/>
      <c r="AB991" s="220"/>
    </row>
    <row r="992">
      <c r="A992" s="220"/>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c r="AA992" s="220"/>
      <c r="AB992" s="220"/>
    </row>
    <row r="993">
      <c r="A993" s="220"/>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c r="AA993" s="220"/>
      <c r="AB993" s="220"/>
    </row>
    <row r="994">
      <c r="A994" s="220"/>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c r="AA994" s="220"/>
      <c r="AB994" s="220"/>
    </row>
    <row r="995">
      <c r="A995" s="220"/>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c r="AA995" s="220"/>
      <c r="AB995" s="220"/>
    </row>
    <row r="996">
      <c r="A996" s="220"/>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c r="AA996" s="220"/>
      <c r="AB996" s="220"/>
    </row>
    <row r="997">
      <c r="A997" s="220"/>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c r="AA997" s="220"/>
      <c r="AB997" s="220"/>
    </row>
    <row r="998">
      <c r="A998" s="220"/>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c r="AA998" s="220"/>
      <c r="AB998" s="220"/>
    </row>
  </sheetData>
  <mergeCells count="19">
    <mergeCell ref="B40:B42"/>
    <mergeCell ref="B53:B56"/>
    <mergeCell ref="B57:B60"/>
    <mergeCell ref="B63:B64"/>
    <mergeCell ref="B91:B92"/>
    <mergeCell ref="C91:C92"/>
    <mergeCell ref="D91:E91"/>
    <mergeCell ref="F91:M91"/>
    <mergeCell ref="B105:B106"/>
    <mergeCell ref="C105:C106"/>
    <mergeCell ref="D105:F105"/>
    <mergeCell ref="G105:G106"/>
    <mergeCell ref="B5:B7"/>
    <mergeCell ref="B11:B13"/>
    <mergeCell ref="B16:B18"/>
    <mergeCell ref="B19:B21"/>
    <mergeCell ref="B31:B35"/>
    <mergeCell ref="B47:C47"/>
    <mergeCell ref="B48:C48"/>
  </mergeCells>
  <printOptions/>
  <pageMargins bottom="0.75" footer="0.0" header="0.0" left="0.7" right="0.7" top="0.75"/>
  <pageSetup orientation="landscape"/>
  <drawing r:id="rId1"/>
</worksheet>
</file>